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З" sheetId="13" r:id="rId1"/>
    <sheet name="НА" sheetId="14" r:id="rId2"/>
  </sheets>
  <definedNames>
    <definedName name="_xlnm._FilterDatabase" localSheetId="0" hidden="1">З!$A$11:$C$23</definedName>
    <definedName name="_xlnm._FilterDatabase" localSheetId="1" hidden="1">НА!$A$3:$E$3</definedName>
    <definedName name="_xlnm.Print_Titles" localSheetId="0">З!$10:$10</definedName>
    <definedName name="_xlnm.Print_Titles" localSheetId="1">НА!$5:$6</definedName>
    <definedName name="_xlnm.Print_Area" localSheetId="0">З!$A$1:$C$23</definedName>
    <definedName name="_xlnm.Print_Area" localSheetId="1">НА!$A$1:$F$28</definedName>
  </definedNames>
  <calcPr calcId="125725"/>
</workbook>
</file>

<file path=xl/calcChain.xml><?xml version="1.0" encoding="utf-8"?>
<calcChain xmlns="http://schemas.openxmlformats.org/spreadsheetml/2006/main">
  <c r="E23" i="14"/>
  <c r="E24"/>
  <c r="E12"/>
  <c r="C22" i="13"/>
  <c r="C14"/>
  <c r="I21" i="14"/>
  <c r="I19"/>
  <c r="J33" l="1"/>
  <c r="I33" l="1"/>
  <c r="I23"/>
  <c r="E16" l="1"/>
  <c r="E14"/>
  <c r="H14" s="1"/>
  <c r="H12"/>
  <c r="J32" l="1"/>
  <c r="H16"/>
  <c r="E8"/>
  <c r="I31" s="1"/>
  <c r="E10" l="1"/>
  <c r="I32" l="1"/>
  <c r="H10"/>
  <c r="H23" s="1"/>
  <c r="C21" i="13" l="1"/>
</calcChain>
</file>

<file path=xl/sharedStrings.xml><?xml version="1.0" encoding="utf-8"?>
<sst xmlns="http://schemas.openxmlformats.org/spreadsheetml/2006/main" count="57" uniqueCount="48">
  <si>
    <t>(код бюджету)</t>
  </si>
  <si>
    <t>з них</t>
  </si>
  <si>
    <t>Усього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</si>
  <si>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</si>
  <si>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</si>
  <si>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</si>
  <si>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</si>
  <si>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</si>
  <si>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</si>
  <si>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</si>
  <si>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</si>
  <si>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</si>
  <si>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</si>
  <si>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</si>
  <si>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 xml:space="preserve"> ІІ. Трансферти до спеціального фонду бюджету</t>
  </si>
  <si>
    <t>Код Класифікації доходу бюджету /
Код бюджету</t>
  </si>
  <si>
    <t>Додаток 4</t>
  </si>
  <si>
    <t>Найменування трансферту /
Найменування бюджету – надавача міжбюджетного трансферту</t>
  </si>
  <si>
    <t>0410000000</t>
  </si>
  <si>
    <t>0450300000</t>
  </si>
  <si>
    <t>Продовження додатка 4</t>
  </si>
  <si>
    <t>Обласний бюджет Дніпропетровської області</t>
  </si>
  <si>
    <t>Інші субвенції з місцевого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2023 - 2027 роки</t>
  </si>
  <si>
    <t>Державний бюджет</t>
  </si>
  <si>
    <t>3719110</t>
  </si>
  <si>
    <t>Реверсна дотація</t>
  </si>
  <si>
    <t>Інші субвенції з місцевого бюджету (для забезпечення надання медичних послуг КНП "Центр первинної медико-санітарної допомоги" Богданівської сільської ради)</t>
  </si>
  <si>
    <t>0450200000</t>
  </si>
  <si>
    <t xml:space="preserve">Бюджет Богданівської сільської територіальної громади </t>
  </si>
  <si>
    <t>Інші субвенції з місцевого бюджету (для забезпечення надання комплексних соціальних послуг КЗ "Центр надання соціальних послуг Троїцької сільської ради Павлоградської району Дніпропетровської області")</t>
  </si>
  <si>
    <t>0454200000</t>
  </si>
  <si>
    <t xml:space="preserve">Бюджет Троїцької сільської територіальної громади </t>
  </si>
  <si>
    <t xml:space="preserve">Інші субвенції з місцевого бюджету на освітні послуги в галузі культури та мистецтва (початкова мистецька освіта) для дітей Вербківської сільської територіальної громади </t>
  </si>
  <si>
    <t>0454100000</t>
  </si>
  <si>
    <t xml:space="preserve">Бюджет Межиріцької сільської територіальної громади </t>
  </si>
  <si>
    <t>(грн)</t>
  </si>
  <si>
    <t>Інші субвенції з місцевого бюджету</t>
  </si>
  <si>
    <t>Загальний фонд</t>
  </si>
  <si>
    <t>Спеціальний фонд</t>
  </si>
  <si>
    <t>до рішення сільської ради</t>
  </si>
  <si>
    <t>Секретар сільської ради</t>
  </si>
  <si>
    <t>Євдокія ШАХОВА</t>
  </si>
  <si>
    <t>Міжбюджетні трансферти на 2026 рік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</si>
  <si>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</si>
  <si>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</si>
  <si>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9900000000</t>
  </si>
  <si>
    <t>41053900</t>
  </si>
  <si>
    <t>від  18.12.2025 року № 1650-69/VIII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</si>
</sst>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7"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Arial Cyr"/>
      <family val="2"/>
      <charset val="204"/>
    </font>
    <font>
      <b/>
      <sz val="14"/>
      <color theme="1"/>
      <name val="Arial Cyr"/>
      <family val="2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Arial Cyr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family val="2"/>
      <charset val="204"/>
    </font>
    <font>
      <b/>
      <sz val="18"/>
      <name val="Arial Cyr"/>
      <family val="2"/>
      <charset val="204"/>
    </font>
    <font>
      <sz val="18"/>
      <color theme="1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19">
    <xf numFmtId="0" fontId="0" fillId="0" borderId="0" xfId="0"/>
    <xf numFmtId="4" fontId="6" fillId="0" borderId="0" xfId="0" applyNumberFormat="1" applyFont="1" applyAlignment="1">
      <alignment horizontal="right"/>
    </xf>
    <xf numFmtId="0" fontId="7" fillId="3" borderId="0" xfId="0" applyFont="1" applyFill="1"/>
    <xf numFmtId="0" fontId="7" fillId="0" borderId="0" xfId="5" applyFont="1" applyAlignment="1">
      <alignment horizontal="left" vertical="center" wrapText="1"/>
    </xf>
    <xf numFmtId="0" fontId="7" fillId="0" borderId="0" xfId="5" applyFont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 wrapText="1"/>
    </xf>
    <xf numFmtId="0" fontId="7" fillId="3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/>
    <xf numFmtId="0" fontId="7" fillId="3" borderId="12" xfId="0" applyFont="1" applyFill="1" applyBorder="1"/>
    <xf numFmtId="0" fontId="7" fillId="3" borderId="2" xfId="0" applyFont="1" applyFill="1" applyBorder="1"/>
    <xf numFmtId="0" fontId="5" fillId="3" borderId="1" xfId="0" applyFont="1" applyFill="1" applyBorder="1"/>
    <xf numFmtId="0" fontId="5" fillId="3" borderId="12" xfId="0" applyFont="1" applyFill="1" applyBorder="1"/>
    <xf numFmtId="0" fontId="5" fillId="3" borderId="2" xfId="0" applyFont="1" applyFill="1" applyBorder="1"/>
    <xf numFmtId="0" fontId="5" fillId="0" borderId="1" xfId="0" applyFont="1" applyBorder="1"/>
    <xf numFmtId="0" fontId="5" fillId="2" borderId="12" xfId="0" applyFont="1" applyFill="1" applyBorder="1"/>
    <xf numFmtId="0" fontId="5" fillId="2" borderId="2" xfId="0" applyFont="1" applyFill="1" applyBorder="1"/>
    <xf numFmtId="49" fontId="5" fillId="3" borderId="1" xfId="0" applyNumberFormat="1" applyFont="1" applyFill="1" applyBorder="1" applyAlignment="1">
      <alignment horizontal="center"/>
    </xf>
    <xf numFmtId="0" fontId="7" fillId="3" borderId="8" xfId="0" applyFont="1" applyFill="1" applyBorder="1"/>
    <xf numFmtId="0" fontId="7" fillId="3" borderId="9" xfId="0" applyFont="1" applyFill="1" applyBorder="1"/>
    <xf numFmtId="0" fontId="7" fillId="3" borderId="10" xfId="0" applyFont="1" applyFill="1" applyBorder="1"/>
    <xf numFmtId="0" fontId="6" fillId="0" borderId="0" xfId="5" applyFont="1" applyAlignment="1">
      <alignment horizontal="left" indent="55"/>
    </xf>
    <xf numFmtId="0" fontId="6" fillId="0" borderId="0" xfId="5" applyFont="1" applyAlignment="1">
      <alignment horizontal="left" vertical="center" wrapText="1" indent="55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/>
    </xf>
    <xf numFmtId="0" fontId="9" fillId="0" borderId="0" xfId="0" applyFont="1"/>
    <xf numFmtId="4" fontId="5" fillId="3" borderId="1" xfId="0" applyNumberFormat="1" applyFont="1" applyFill="1" applyBorder="1" applyAlignment="1">
      <alignment horizontal="right" vertical="center"/>
    </xf>
    <xf numFmtId="4" fontId="11" fillId="0" borderId="0" xfId="0" applyNumberFormat="1" applyFont="1"/>
    <xf numFmtId="0" fontId="6" fillId="3" borderId="0" xfId="0" applyFont="1" applyFill="1" applyAlignment="1">
      <alignment horizontal="right" vertical="center" wrapText="1"/>
    </xf>
    <xf numFmtId="0" fontId="8" fillId="0" borderId="1" xfId="0" applyFont="1" applyBorder="1"/>
    <xf numFmtId="3" fontId="6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0" fontId="8" fillId="0" borderId="0" xfId="0" applyFont="1" applyBorder="1"/>
    <xf numFmtId="0" fontId="9" fillId="0" borderId="0" xfId="0" applyFont="1" applyBorder="1"/>
    <xf numFmtId="0" fontId="7" fillId="3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/>
    <xf numFmtId="0" fontId="8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/>
    <xf numFmtId="0" fontId="16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vertical="center" wrapText="1"/>
    </xf>
    <xf numFmtId="49" fontId="19" fillId="3" borderId="0" xfId="0" quotePrefix="1" applyNumberFormat="1" applyFont="1" applyFill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3" borderId="5" xfId="0" quotePrefix="1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horizontal="right" vertical="center"/>
    </xf>
    <xf numFmtId="0" fontId="22" fillId="0" borderId="5" xfId="0" applyFont="1" applyBorder="1" applyAlignment="1">
      <alignment horizontal="center" vertical="center"/>
    </xf>
    <xf numFmtId="0" fontId="21" fillId="3" borderId="5" xfId="0" applyFont="1" applyFill="1" applyBorder="1" applyAlignment="1">
      <alignment horizontal="left" vertical="center" wrapText="1"/>
    </xf>
    <xf numFmtId="4" fontId="21" fillId="3" borderId="1" xfId="0" applyNumberFormat="1" applyFont="1" applyFill="1" applyBorder="1" applyAlignment="1">
      <alignment horizontal="right" vertical="center"/>
    </xf>
    <xf numFmtId="0" fontId="18" fillId="3" borderId="5" xfId="0" applyFont="1" applyFill="1" applyBorder="1" applyAlignment="1">
      <alignment vertical="center" wrapText="1"/>
    </xf>
    <xf numFmtId="164" fontId="18" fillId="3" borderId="4" xfId="0" applyNumberFormat="1" applyFont="1" applyFill="1" applyBorder="1" applyAlignment="1">
      <alignment vertical="center" wrapText="1"/>
    </xf>
    <xf numFmtId="0" fontId="22" fillId="0" borderId="7" xfId="0" applyFont="1" applyBorder="1" applyAlignment="1">
      <alignment horizontal="center" vertical="center"/>
    </xf>
    <xf numFmtId="164" fontId="22" fillId="0" borderId="6" xfId="0" applyNumberFormat="1" applyFont="1" applyBorder="1" applyAlignment="1">
      <alignment horizontal="right" vertical="center"/>
    </xf>
    <xf numFmtId="0" fontId="18" fillId="3" borderId="5" xfId="0" applyFont="1" applyFill="1" applyBorder="1" applyAlignment="1">
      <alignment horizontal="left" vertical="center" wrapText="1"/>
    </xf>
    <xf numFmtId="164" fontId="22" fillId="0" borderId="11" xfId="0" applyNumberFormat="1" applyFont="1" applyBorder="1" applyAlignment="1">
      <alignment horizontal="center" vertical="center"/>
    </xf>
    <xf numFmtId="0" fontId="18" fillId="3" borderId="4" xfId="0" applyFont="1" applyFill="1" applyBorder="1" applyAlignment="1">
      <alignment vertical="center" wrapText="1"/>
    </xf>
    <xf numFmtId="0" fontId="18" fillId="3" borderId="6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right" vertical="center"/>
    </xf>
    <xf numFmtId="49" fontId="21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 vertical="center" wrapText="1"/>
    </xf>
    <xf numFmtId="3" fontId="21" fillId="3" borderId="1" xfId="0" applyNumberFormat="1" applyFont="1" applyFill="1" applyBorder="1" applyAlignment="1">
      <alignment horizontal="right" vertical="center"/>
    </xf>
    <xf numFmtId="49" fontId="18" fillId="3" borderId="3" xfId="0" applyNumberFormat="1" applyFont="1" applyFill="1" applyBorder="1" applyAlignment="1">
      <alignment horizontal="center"/>
    </xf>
    <xf numFmtId="0" fontId="18" fillId="3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/>
    <xf numFmtId="49" fontId="23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/>
    </xf>
    <xf numFmtId="0" fontId="25" fillId="0" borderId="1" xfId="0" applyFont="1" applyFill="1" applyBorder="1"/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center"/>
    </xf>
    <xf numFmtId="0" fontId="18" fillId="3" borderId="5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indent="32"/>
    </xf>
    <xf numFmtId="0" fontId="6" fillId="0" borderId="0" xfId="5" applyFont="1" applyAlignment="1">
      <alignment horizontal="left" vertical="center" indent="32"/>
    </xf>
    <xf numFmtId="0" fontId="6" fillId="0" borderId="0" xfId="5" applyFont="1" applyAlignment="1">
      <alignment horizontal="left" vertical="center" wrapText="1" indent="32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wrapText="1"/>
    </xf>
    <xf numFmtId="0" fontId="2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7">
    <cellStyle name="Normal_Доходи" xfId="1"/>
    <cellStyle name="Звичайний 2" xfId="5"/>
    <cellStyle name="Обычный" xfId="0" builtinId="0"/>
    <cellStyle name="Обычный 2" xfId="2"/>
    <cellStyle name="Обычный 3" xfId="6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Zeros="0" tabSelected="1" view="pageBreakPreview" zoomScale="60" zoomScaleNormal="25" workbookViewId="0">
      <pane xSplit="2" ySplit="10" topLeftCell="C11" activePane="bottomRight" state="frozen"/>
      <selection pane="topRight" activeCell="D1" sqref="D1"/>
      <selection pane="bottomLeft" activeCell="A14" sqref="A14"/>
      <selection pane="bottomRight" activeCell="B1" sqref="B1:C1"/>
    </sheetView>
  </sheetViews>
  <sheetFormatPr defaultColWidth="9.140625" defaultRowHeight="23.25"/>
  <cols>
    <col min="1" max="1" width="25.42578125" style="2" customWidth="1"/>
    <col min="2" max="2" width="112.85546875" style="2" customWidth="1"/>
    <col min="3" max="3" width="24.85546875" style="2" customWidth="1"/>
    <col min="4" max="4" width="73.28515625" style="2" hidden="1" customWidth="1"/>
    <col min="5" max="5" width="67.7109375" style="2" hidden="1" customWidth="1"/>
    <col min="6" max="16384" width="9.140625" style="2"/>
  </cols>
  <sheetData>
    <row r="1" spans="1:5">
      <c r="B1" s="101" t="s">
        <v>16</v>
      </c>
      <c r="C1" s="101"/>
      <c r="D1" s="29"/>
      <c r="E1" s="29"/>
    </row>
    <row r="2" spans="1:5" ht="16.5" customHeight="1">
      <c r="B2" s="102" t="s">
        <v>39</v>
      </c>
      <c r="C2" s="102"/>
      <c r="D2" s="22"/>
      <c r="E2" s="22"/>
    </row>
    <row r="3" spans="1:5" ht="33.75" customHeight="1">
      <c r="B3" s="103" t="s">
        <v>47</v>
      </c>
      <c r="C3" s="103"/>
      <c r="D3" s="23"/>
      <c r="E3" s="23"/>
    </row>
    <row r="4" spans="1:5">
      <c r="C4" s="3"/>
      <c r="D4" s="4"/>
      <c r="E4" s="4"/>
    </row>
    <row r="5" spans="1:5" ht="25.5">
      <c r="A5" s="98" t="s">
        <v>42</v>
      </c>
      <c r="B5" s="98"/>
      <c r="C5" s="98"/>
    </row>
    <row r="6" spans="1:5" ht="26.25">
      <c r="B6" s="56" t="s">
        <v>19</v>
      </c>
    </row>
    <row r="7" spans="1:5">
      <c r="B7" s="30" t="s">
        <v>0</v>
      </c>
    </row>
    <row r="8" spans="1:5" ht="25.5">
      <c r="A8" s="98" t="s">
        <v>12</v>
      </c>
      <c r="B8" s="98"/>
      <c r="C8" s="98"/>
    </row>
    <row r="9" spans="1:5">
      <c r="A9" s="5"/>
      <c r="B9" s="5"/>
      <c r="C9" s="34" t="s">
        <v>35</v>
      </c>
      <c r="E9" s="6"/>
    </row>
    <row r="10" spans="1:5" ht="160.5" customHeight="1">
      <c r="A10" s="57" t="s">
        <v>15</v>
      </c>
      <c r="B10" s="57" t="s">
        <v>17</v>
      </c>
      <c r="C10" s="57" t="s">
        <v>2</v>
      </c>
      <c r="D10" s="99" t="s">
        <v>1</v>
      </c>
      <c r="E10" s="100"/>
    </row>
    <row r="11" spans="1:5" s="8" customFormat="1" ht="40.5" customHeight="1">
      <c r="A11" s="95" t="s">
        <v>13</v>
      </c>
      <c r="B11" s="96"/>
      <c r="C11" s="97"/>
      <c r="D11" s="7"/>
      <c r="E11" s="7"/>
    </row>
    <row r="12" spans="1:5" s="8" customFormat="1" ht="142.5" customHeight="1">
      <c r="A12" s="58" t="s">
        <v>43</v>
      </c>
      <c r="B12" s="59" t="s">
        <v>44</v>
      </c>
      <c r="C12" s="60">
        <v>1477900</v>
      </c>
      <c r="D12" s="7"/>
      <c r="E12" s="7"/>
    </row>
    <row r="13" spans="1:5" s="8" customFormat="1" ht="34.5" customHeight="1">
      <c r="A13" s="61" t="s">
        <v>45</v>
      </c>
      <c r="B13" s="62" t="s">
        <v>23</v>
      </c>
      <c r="C13" s="63">
        <v>1477900</v>
      </c>
      <c r="D13" s="54"/>
      <c r="E13" s="7"/>
    </row>
    <row r="14" spans="1:5" s="8" customFormat="1" ht="57.75" customHeight="1">
      <c r="A14" s="58" t="s">
        <v>46</v>
      </c>
      <c r="B14" s="64" t="s">
        <v>36</v>
      </c>
      <c r="C14" s="65">
        <f>C15</f>
        <v>19080</v>
      </c>
      <c r="D14" s="55"/>
      <c r="E14" s="7"/>
    </row>
    <row r="15" spans="1:5" s="8" customFormat="1" ht="36.75" customHeight="1">
      <c r="A15" s="66" t="s">
        <v>18</v>
      </c>
      <c r="B15" s="62" t="s">
        <v>21</v>
      </c>
      <c r="C15" s="67">
        <v>19080</v>
      </c>
      <c r="D15" s="54"/>
      <c r="E15" s="7"/>
    </row>
    <row r="16" spans="1:5" s="8" customFormat="1" ht="41.25" customHeight="1">
      <c r="A16" s="66"/>
      <c r="B16" s="68"/>
      <c r="C16" s="69"/>
      <c r="D16" s="7"/>
      <c r="E16" s="7"/>
    </row>
    <row r="17" spans="1:6" s="11" customFormat="1" ht="34.5" customHeight="1">
      <c r="A17" s="64"/>
      <c r="B17" s="70" t="s">
        <v>14</v>
      </c>
      <c r="C17" s="71"/>
      <c r="D17" s="9"/>
      <c r="E17" s="9"/>
      <c r="F17" s="10"/>
    </row>
    <row r="18" spans="1:6" s="40" customFormat="1" ht="23.25" customHeight="1">
      <c r="A18" s="72"/>
      <c r="B18" s="68"/>
      <c r="C18" s="73"/>
      <c r="D18" s="9"/>
      <c r="E18" s="9"/>
    </row>
    <row r="19" spans="1:6" ht="26.25">
      <c r="A19" s="74"/>
      <c r="B19" s="75"/>
      <c r="C19" s="76"/>
      <c r="D19" s="9"/>
      <c r="E19" s="9"/>
    </row>
    <row r="20" spans="1:6" ht="26.25">
      <c r="A20" s="74"/>
      <c r="B20" s="75"/>
      <c r="C20" s="76"/>
      <c r="D20" s="9"/>
      <c r="E20" s="9"/>
    </row>
    <row r="21" spans="1:6" s="14" customFormat="1" ht="25.5">
      <c r="A21" s="77"/>
      <c r="B21" s="68" t="s">
        <v>9</v>
      </c>
      <c r="C21" s="60">
        <f>C22+C23</f>
        <v>1496980</v>
      </c>
      <c r="D21" s="12"/>
      <c r="E21" s="12"/>
      <c r="F21" s="13"/>
    </row>
    <row r="22" spans="1:6" s="17" customFormat="1" ht="25.5">
      <c r="A22" s="77"/>
      <c r="B22" s="78" t="s">
        <v>3</v>
      </c>
      <c r="C22" s="60">
        <f>C12+C14</f>
        <v>1496980</v>
      </c>
      <c r="D22" s="15"/>
      <c r="E22" s="15"/>
      <c r="F22" s="16"/>
    </row>
    <row r="23" spans="1:6" s="17" customFormat="1" ht="25.5">
      <c r="A23" s="18"/>
      <c r="B23" s="72" t="s">
        <v>4</v>
      </c>
      <c r="C23" s="32">
        <v>0</v>
      </c>
      <c r="D23" s="15"/>
      <c r="E23" s="15"/>
      <c r="F23" s="16"/>
    </row>
    <row r="24" spans="1:6">
      <c r="A24" s="19"/>
      <c r="B24" s="20"/>
      <c r="C24" s="21"/>
    </row>
  </sheetData>
  <sheetProtection selectLockedCells="1" selectUnlockedCells="1"/>
  <mergeCells count="7">
    <mergeCell ref="A11:C11"/>
    <mergeCell ref="A5:C5"/>
    <mergeCell ref="D10:E10"/>
    <mergeCell ref="B1:C1"/>
    <mergeCell ref="B2:C2"/>
    <mergeCell ref="B3:C3"/>
    <mergeCell ref="A8:C8"/>
  </mergeCells>
  <printOptions horizontalCentered="1"/>
  <pageMargins left="0.59055118110236227" right="0.39370078740157483" top="0.39370078740157483" bottom="0.39370078740157483" header="0" footer="0"/>
  <pageSetup paperSize="9" scale="58" firstPageNumber="0" fitToHeight="0" orientation="portrait" horizontalDpi="300" verticalDpi="300" r:id="rId1"/>
  <headerFooter alignWithMargins="0"/>
  <colBreaks count="1" manualBreakCount="1">
    <brk id="3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showZeros="0" view="pageBreakPreview" zoomScale="70" zoomScaleNormal="25" zoomScaleSheetLayoutView="70" zoomScalePageLayoutView="25" workbookViewId="0">
      <selection activeCell="A3" sqref="A3:F3"/>
    </sheetView>
  </sheetViews>
  <sheetFormatPr defaultColWidth="9.140625" defaultRowHeight="18"/>
  <cols>
    <col min="1" max="1" width="20.42578125" style="24" customWidth="1"/>
    <col min="2" max="2" width="21.42578125" style="25" customWidth="1"/>
    <col min="3" max="3" width="64.5703125" style="24" customWidth="1"/>
    <col min="4" max="5" width="24" style="24" customWidth="1"/>
    <col min="6" max="6" width="58.5703125" style="24" customWidth="1"/>
    <col min="7" max="7" width="9.140625" style="38"/>
    <col min="8" max="8" width="18" style="24" bestFit="1" customWidth="1"/>
    <col min="9" max="9" width="22.42578125" style="24" customWidth="1"/>
    <col min="10" max="10" width="27.7109375" style="24" customWidth="1"/>
    <col min="11" max="16384" width="9.140625" style="24"/>
  </cols>
  <sheetData>
    <row r="1" spans="1:9" ht="18.75" customHeight="1">
      <c r="D1" s="114" t="s">
        <v>20</v>
      </c>
      <c r="E1" s="114"/>
      <c r="F1" s="114"/>
    </row>
    <row r="3" spans="1:9" ht="18.75" customHeight="1">
      <c r="A3" s="115" t="s">
        <v>5</v>
      </c>
      <c r="B3" s="115"/>
      <c r="C3" s="115"/>
      <c r="D3" s="115"/>
      <c r="E3" s="115"/>
      <c r="F3" s="115"/>
    </row>
    <row r="4" spans="1:9">
      <c r="E4" s="26"/>
    </row>
    <row r="5" spans="1:9" ht="18.75">
      <c r="E5" s="1"/>
      <c r="F5" s="1" t="s">
        <v>35</v>
      </c>
      <c r="G5" s="41"/>
    </row>
    <row r="6" spans="1:9" ht="179.25" customHeight="1">
      <c r="A6" s="79" t="s">
        <v>8</v>
      </c>
      <c r="B6" s="79" t="s">
        <v>6</v>
      </c>
      <c r="C6" s="118" t="s">
        <v>7</v>
      </c>
      <c r="D6" s="118"/>
      <c r="E6" s="80" t="s">
        <v>2</v>
      </c>
      <c r="F6" s="80" t="s">
        <v>1</v>
      </c>
      <c r="G6" s="37"/>
      <c r="H6" s="24">
        <v>9770</v>
      </c>
      <c r="I6" s="24">
        <v>9800</v>
      </c>
    </row>
    <row r="7" spans="1:9" ht="25.5" customHeight="1">
      <c r="A7" s="113" t="s">
        <v>11</v>
      </c>
      <c r="B7" s="113"/>
      <c r="C7" s="113"/>
      <c r="D7" s="113"/>
      <c r="E7" s="113"/>
      <c r="F7" s="81"/>
    </row>
    <row r="8" spans="1:9" ht="32.25" customHeight="1">
      <c r="A8" s="82" t="s">
        <v>24</v>
      </c>
      <c r="B8" s="83">
        <v>9110</v>
      </c>
      <c r="C8" s="116" t="s">
        <v>25</v>
      </c>
      <c r="D8" s="116"/>
      <c r="E8" s="84">
        <f>E9</f>
        <v>71416800</v>
      </c>
      <c r="F8" s="81"/>
      <c r="H8" s="33"/>
      <c r="I8" s="33"/>
    </row>
    <row r="9" spans="1:9" ht="29.25" customHeight="1">
      <c r="A9" s="85">
        <v>9900000000</v>
      </c>
      <c r="B9" s="86"/>
      <c r="C9" s="117" t="s">
        <v>23</v>
      </c>
      <c r="D9" s="117"/>
      <c r="E9" s="87">
        <v>71416800</v>
      </c>
      <c r="F9" s="81"/>
      <c r="H9" s="33"/>
      <c r="I9" s="33"/>
    </row>
    <row r="10" spans="1:9" ht="126.75" customHeight="1">
      <c r="A10" s="88">
        <v>3719770</v>
      </c>
      <c r="B10" s="83">
        <v>9770</v>
      </c>
      <c r="C10" s="116" t="s">
        <v>22</v>
      </c>
      <c r="D10" s="116"/>
      <c r="E10" s="84">
        <f>E11</f>
        <v>23800</v>
      </c>
      <c r="F10" s="81"/>
      <c r="H10" s="33">
        <f>E10</f>
        <v>23800</v>
      </c>
      <c r="I10" s="33"/>
    </row>
    <row r="11" spans="1:9" s="31" customFormat="1" ht="23.25">
      <c r="A11" s="89" t="s">
        <v>18</v>
      </c>
      <c r="B11" s="86"/>
      <c r="C11" s="117" t="s">
        <v>21</v>
      </c>
      <c r="D11" s="117"/>
      <c r="E11" s="87">
        <v>23800</v>
      </c>
      <c r="F11" s="90"/>
      <c r="G11" s="39"/>
      <c r="H11" s="33"/>
      <c r="I11" s="33"/>
    </row>
    <row r="12" spans="1:9" s="31" customFormat="1" ht="103.5" customHeight="1">
      <c r="A12" s="88">
        <v>3719770</v>
      </c>
      <c r="B12" s="83">
        <v>9770</v>
      </c>
      <c r="C12" s="116" t="s">
        <v>26</v>
      </c>
      <c r="D12" s="116"/>
      <c r="E12" s="84">
        <f>E13</f>
        <v>202600</v>
      </c>
      <c r="F12" s="90"/>
      <c r="G12" s="39"/>
      <c r="H12" s="33">
        <f>E12</f>
        <v>202600</v>
      </c>
      <c r="I12" s="33"/>
    </row>
    <row r="13" spans="1:9" s="31" customFormat="1" ht="27.75" customHeight="1">
      <c r="A13" s="89" t="s">
        <v>27</v>
      </c>
      <c r="B13" s="86"/>
      <c r="C13" s="117" t="s">
        <v>28</v>
      </c>
      <c r="D13" s="117"/>
      <c r="E13" s="87">
        <v>202600</v>
      </c>
      <c r="F13" s="90"/>
      <c r="G13" s="39"/>
      <c r="H13" s="33"/>
      <c r="I13" s="33"/>
    </row>
    <row r="14" spans="1:9" s="31" customFormat="1" ht="121.5" customHeight="1">
      <c r="A14" s="88">
        <v>3719770</v>
      </c>
      <c r="B14" s="83">
        <v>9770</v>
      </c>
      <c r="C14" s="116" t="s">
        <v>29</v>
      </c>
      <c r="D14" s="116"/>
      <c r="E14" s="84">
        <f>E15</f>
        <v>3116998</v>
      </c>
      <c r="F14" s="90"/>
      <c r="G14" s="39"/>
      <c r="H14" s="33">
        <f>E14</f>
        <v>3116998</v>
      </c>
      <c r="I14" s="33"/>
    </row>
    <row r="15" spans="1:9" s="31" customFormat="1" ht="24.75" customHeight="1">
      <c r="A15" s="89" t="s">
        <v>30</v>
      </c>
      <c r="B15" s="86"/>
      <c r="C15" s="117" t="s">
        <v>31</v>
      </c>
      <c r="D15" s="117"/>
      <c r="E15" s="87">
        <v>3116998</v>
      </c>
      <c r="F15" s="49"/>
      <c r="G15" s="39"/>
      <c r="H15" s="33"/>
      <c r="I15" s="33"/>
    </row>
    <row r="16" spans="1:9" s="31" customFormat="1" ht="108.75" customHeight="1">
      <c r="A16" s="88">
        <v>3719770</v>
      </c>
      <c r="B16" s="83">
        <v>9770</v>
      </c>
      <c r="C16" s="116" t="s">
        <v>32</v>
      </c>
      <c r="D16" s="116"/>
      <c r="E16" s="84">
        <f>E17</f>
        <v>270128</v>
      </c>
      <c r="F16" s="49"/>
      <c r="G16" s="39"/>
      <c r="H16" s="33">
        <f>E16</f>
        <v>270128</v>
      </c>
      <c r="I16" s="33"/>
    </row>
    <row r="17" spans="1:10" s="31" customFormat="1" ht="30" customHeight="1">
      <c r="A17" s="89" t="s">
        <v>33</v>
      </c>
      <c r="B17" s="86"/>
      <c r="C17" s="117" t="s">
        <v>34</v>
      </c>
      <c r="D17" s="117"/>
      <c r="E17" s="87">
        <v>270128</v>
      </c>
      <c r="F17" s="49"/>
      <c r="G17" s="39"/>
      <c r="H17" s="33"/>
      <c r="I17" s="33"/>
    </row>
    <row r="18" spans="1:10" ht="28.5" customHeight="1">
      <c r="A18" s="113" t="s">
        <v>10</v>
      </c>
      <c r="B18" s="113"/>
      <c r="C18" s="113"/>
      <c r="D18" s="113"/>
      <c r="E18" s="113"/>
      <c r="F18" s="48"/>
      <c r="H18" s="33"/>
      <c r="I18" s="33"/>
    </row>
    <row r="19" spans="1:10" ht="24" customHeight="1">
      <c r="A19" s="51"/>
      <c r="B19" s="52"/>
      <c r="C19" s="104"/>
      <c r="D19" s="104"/>
      <c r="E19" s="45"/>
      <c r="F19" s="46"/>
      <c r="G19" s="36"/>
      <c r="H19" s="26"/>
      <c r="I19" s="33">
        <f>E19</f>
        <v>0</v>
      </c>
    </row>
    <row r="20" spans="1:10" ht="20.25">
      <c r="A20" s="50"/>
      <c r="B20" s="53"/>
      <c r="C20" s="105"/>
      <c r="D20" s="105"/>
      <c r="E20" s="47"/>
      <c r="F20" s="46"/>
      <c r="G20" s="36"/>
      <c r="H20" s="26"/>
      <c r="I20" s="26"/>
    </row>
    <row r="21" spans="1:10" ht="25.5" customHeight="1">
      <c r="A21" s="51"/>
      <c r="B21" s="52"/>
      <c r="C21" s="106"/>
      <c r="D21" s="107"/>
      <c r="E21" s="45"/>
      <c r="F21" s="46"/>
      <c r="G21" s="36"/>
      <c r="H21" s="26"/>
      <c r="I21" s="33">
        <f>E21</f>
        <v>0</v>
      </c>
    </row>
    <row r="22" spans="1:10" ht="20.25">
      <c r="A22" s="50"/>
      <c r="B22" s="53"/>
      <c r="C22" s="108"/>
      <c r="D22" s="109"/>
      <c r="E22" s="47"/>
      <c r="F22" s="46"/>
      <c r="G22" s="36"/>
      <c r="H22" s="26"/>
      <c r="I22" s="26"/>
    </row>
    <row r="23" spans="1:10" ht="28.5" customHeight="1">
      <c r="A23" s="28"/>
      <c r="B23" s="27"/>
      <c r="C23" s="111" t="s">
        <v>9</v>
      </c>
      <c r="D23" s="111"/>
      <c r="E23" s="91">
        <f>E24+E25</f>
        <v>75030326</v>
      </c>
      <c r="F23" s="35"/>
      <c r="H23" s="26">
        <f>SUM(H8:H18)</f>
        <v>3613526</v>
      </c>
      <c r="I23" s="26">
        <f>SUM(I8:I18)</f>
        <v>0</v>
      </c>
    </row>
    <row r="24" spans="1:10" ht="27" customHeight="1">
      <c r="A24" s="28"/>
      <c r="B24" s="27"/>
      <c r="C24" s="111" t="s">
        <v>3</v>
      </c>
      <c r="D24" s="111"/>
      <c r="E24" s="91">
        <f>E8+E10+E12+E14+E16</f>
        <v>75030326</v>
      </c>
      <c r="F24" s="35"/>
    </row>
    <row r="25" spans="1:10" ht="27" customHeight="1">
      <c r="A25" s="28"/>
      <c r="B25" s="27"/>
      <c r="C25" s="111" t="s">
        <v>4</v>
      </c>
      <c r="D25" s="111"/>
      <c r="E25" s="92">
        <v>0</v>
      </c>
      <c r="F25" s="35"/>
    </row>
    <row r="26" spans="1:10" ht="18.75" customHeight="1"/>
    <row r="27" spans="1:10" ht="23.25">
      <c r="A27" s="93"/>
      <c r="B27" s="94"/>
      <c r="C27" s="93"/>
      <c r="D27" s="93"/>
      <c r="E27" s="93"/>
    </row>
    <row r="28" spans="1:10" ht="22.5">
      <c r="A28" s="110" t="s">
        <v>40</v>
      </c>
      <c r="B28" s="110"/>
      <c r="C28" s="110"/>
      <c r="D28" s="112" t="s">
        <v>41</v>
      </c>
      <c r="E28" s="112"/>
    </row>
    <row r="30" spans="1:10">
      <c r="H30" s="35"/>
      <c r="I30" s="44" t="s">
        <v>37</v>
      </c>
      <c r="J30" s="44" t="s">
        <v>38</v>
      </c>
    </row>
    <row r="31" spans="1:10">
      <c r="H31" s="42">
        <v>9110</v>
      </c>
      <c r="I31" s="43">
        <f>E8</f>
        <v>71416800</v>
      </c>
      <c r="J31" s="35">
        <v>0</v>
      </c>
    </row>
    <row r="32" spans="1:10">
      <c r="H32" s="42">
        <v>9770</v>
      </c>
      <c r="I32" s="43" t="e">
        <f>#REF!+#REF!+E10+#REF!+E12+E14+E16</f>
        <v>#REF!</v>
      </c>
      <c r="J32" s="43" t="e">
        <f>SUM(#REF!,#REF!,#REF!)</f>
        <v>#REF!</v>
      </c>
    </row>
    <row r="33" spans="8:10">
      <c r="H33" s="42">
        <v>9800</v>
      </c>
      <c r="I33" s="43" t="e">
        <f>SUM(#REF!,#REF!,#REF!,#REF!,#REF!,#REF!,#REF!,#REF!,#REF!,#REF!,#REF!,#REF!,#REF!,#REF!,#REF!,#REF!,#REF!,#REF!,#REF!,#REF!,#REF!,#REF!,#REF!,#REF!,#REF!,#REF!,#REF!)</f>
        <v>#REF!</v>
      </c>
      <c r="J33" s="43" t="e">
        <f>SUM(#REF!,#REF!,#REF!,#REF!,#REF!,#REF!,#REF!,#REF!,#REF!,#REF!,#REF!,#REF!)</f>
        <v>#REF!</v>
      </c>
    </row>
  </sheetData>
  <sheetProtection selectLockedCells="1" selectUnlockedCells="1"/>
  <mergeCells count="24">
    <mergeCell ref="A18:E18"/>
    <mergeCell ref="D1:F1"/>
    <mergeCell ref="A3:F3"/>
    <mergeCell ref="C10:D10"/>
    <mergeCell ref="C11:D11"/>
    <mergeCell ref="A7:E7"/>
    <mergeCell ref="C6:D6"/>
    <mergeCell ref="C8:D8"/>
    <mergeCell ref="C9:D9"/>
    <mergeCell ref="C15:D15"/>
    <mergeCell ref="C16:D16"/>
    <mergeCell ref="C17:D17"/>
    <mergeCell ref="C12:D12"/>
    <mergeCell ref="C13:D13"/>
    <mergeCell ref="C14:D14"/>
    <mergeCell ref="C19:D19"/>
    <mergeCell ref="C20:D20"/>
    <mergeCell ref="C21:D21"/>
    <mergeCell ref="C22:D22"/>
    <mergeCell ref="A28:C28"/>
    <mergeCell ref="C23:D23"/>
    <mergeCell ref="C24:D24"/>
    <mergeCell ref="C25:D25"/>
    <mergeCell ref="D28:E28"/>
  </mergeCells>
  <pageMargins left="0.88" right="0.3" top="0.47" bottom="0.52" header="0" footer="0"/>
  <pageSetup paperSize="9" scale="40" firstPageNumber="2" fitToWidth="0" fitToHeight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З</vt:lpstr>
      <vt:lpstr>НА</vt:lpstr>
      <vt:lpstr>З!Заголовки_для_печати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Пользователь</cp:lastModifiedBy>
  <cp:lastPrinted>2025-12-22T09:35:29Z</cp:lastPrinted>
  <dcterms:created xsi:type="dcterms:W3CDTF">2015-06-05T18:19:34Z</dcterms:created>
  <dcterms:modified xsi:type="dcterms:W3CDTF">2025-12-22T13:27:30Z</dcterms:modified>
</cp:coreProperties>
</file>