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2111" sheetId="6" r:id="rId1"/>
  </sheets>
  <definedNames>
    <definedName name="_xlnm.Print_Area" localSheetId="0">'Додаток2 КПК0212111'!$A$1:$BY$240</definedName>
  </definedNames>
  <calcPr calcId="125725"/>
</workbook>
</file>

<file path=xl/calcChain.xml><?xml version="1.0" encoding="utf-8"?>
<calcChain xmlns="http://schemas.openxmlformats.org/spreadsheetml/2006/main">
  <c r="BH215" i="6"/>
  <c r="AT215"/>
  <c r="AJ215"/>
  <c r="BH214"/>
  <c r="AT214"/>
  <c r="AJ214"/>
  <c r="BH213"/>
  <c r="AT213"/>
  <c r="AJ213"/>
  <c r="BG204"/>
  <c r="AQ204"/>
  <c r="BG203"/>
  <c r="AQ203"/>
  <c r="AZ180"/>
  <c r="AK180"/>
  <c r="BO172"/>
  <c r="AZ172"/>
  <c r="AK172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U93"/>
  <c r="BB93"/>
  <c r="AI93"/>
  <c r="BU92"/>
  <c r="BB92"/>
  <c r="AI92"/>
  <c r="BG82"/>
  <c r="AM82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<sst xmlns="http://schemas.openxmlformats.org/spreadsheetml/2006/main" count="722" uniqueCount="261">
  <si>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</si>
  <si>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</si>
  <si>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</si>
  <si>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</si>
  <si>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</si>
  <si>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</si>
  <si>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</si>
  <si>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</si>
  <si>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</si>
  <si>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</si>
  <si>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</si>
  <si>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</si>
  <si>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</si>
  <si>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</si>
  <si>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</si>
  <si>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</si>
  <si>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</si>
  <si>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</si>
  <si>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</si>
  <si>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</si>
  <si>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</si>
  <si>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</si>
  <si>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</si>
  <si>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</si>
  <si>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</si>
  <si>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</si>
  <si>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</si>
  <si>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</si>
  <si>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</si>
  <si>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</si>
  <si>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</si>
  <si>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</si>
  <si>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</si>
  <si>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</si>
  <si>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</si>
  <si>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</si>
  <si>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</si>
  <si>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</si>
  <si>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</si>
  <si>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</si>
  <si>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</si>
  <si>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</si>
  <si>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</si>
  <si>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</si>
  <si>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</si>
  <si>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</si>
  <si>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</si>
  <si>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</si>
  <si>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</si>
  <si>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</si>
  <si>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</si>
  <si>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</si>
  <si>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</si>
  <si>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</si>
  <si>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</si>
  <si>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</si>
  <si>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</si>
  <si>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</si>
  <si>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</si>
  <si>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</si>
  <si>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</si>
  <si>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</si>
  <si>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</si>
  <si>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</si>
  <si>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</si>
  <si>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</si>
  <si>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</si>
  <si>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</si>
  <si>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</si>
  <si>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</si>
  <si>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</si>
  <si>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</si>
  <si>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</si>
  <si>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</si>
  <si>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</si>
  <si>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</si>
  <si>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</si>
  <si>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</si>
  <si>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</si>
  <si>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</si>
  <si>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</si>
  <si>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</si>
  <si>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</si>
  <si>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</si>
  <si>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</si>
  <si>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</si>
  <si>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</si>
  <si>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</si>
  <si>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</si>
  <si>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</si>
  <si>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</si>
  <si>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</si>
  <si>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</si>
  <si>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</si>
  <si>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</si>
  <si>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</si>
  <si>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</si>
  <si>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</si>
  <si>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</si>
  <si>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</si>
  <si>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</si>
  <si>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</si>
  <si>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</si>
  <si>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</si>
  <si>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</si>
  <si>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</si>
  <si>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</si>
  <si>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</si>
  <si>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</si>
  <si>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</si>
  <si>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</si>
  <si>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</si>
  <si>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</si>
  <si>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</si>
  <si>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</si>
  <si>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</si>
  <si>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</si>
  <si>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</si>
  <si>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</si>
  <si>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</si>
  <si>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</si>
  <si>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</si>
  <si>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</si>
  <si>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</si>
  <si>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</si>
  <si>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</si>
  <si>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</si>
  <si>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</si>
  <si>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</si>
  <si>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</si>
  <si>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</si>
  <si>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</si>
  <si>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</si>
  <si>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</si>
  <si>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</si>
  <si>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</si>
  <si>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</si>
  <si>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</si>
  <si>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</si>
  <si>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</si>
  <si>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</si>
  <si>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</si>
  <si>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</si>
  <si>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</si>
  <si>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</si>
  <si>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</si>
  <si>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</si>
  <si>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</si>
  <si>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</si>
  <si>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</si>
  <si>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</si>
  <si>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</si>
  <si>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</si>
  <si>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</si>
  <si>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</si>
  <si>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</si>
  <si>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</si>
  <si>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</si>
  <si>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</si>
  <si>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</si>
  <si>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</si>
  <si>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</si>
  <si>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</si>
  <si>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</si>
  <si>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</si>
  <si>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</si>
  <si>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</si>
  <si>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</si>
  <si>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</si>
  <si>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</si>
  <si>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</si>
  <si>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</si>
  <si>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</si>
  <si>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</si>
  <si>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</si>
  <si>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</si>
  <si>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</si>
  <si>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</si>
  <si>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Зміцнення і поліпшення здоров*я населення шляхом забезпечення потреб населення у первинній медичній допомозі.</t>
  </si>
  <si>
    <t>Затрат</t>
  </si>
  <si>
    <t>Кількість штатних посад</t>
  </si>
  <si>
    <t>од.</t>
  </si>
  <si>
    <t>Штатний розпис установи</t>
  </si>
  <si>
    <t>в тому числі лікарів, які надають первинну допомогу</t>
  </si>
  <si>
    <t>Продукту</t>
  </si>
  <si>
    <t>Кількість прикріпленого населення</t>
  </si>
  <si>
    <t>осіб</t>
  </si>
  <si>
    <t>Дані статистики Журнал Ф 025-10-0</t>
  </si>
  <si>
    <t>Кількість пролікованих хворих</t>
  </si>
  <si>
    <t>Форма № 20 "Звіт лікувально-профілактичного закладу" Табл.1004</t>
  </si>
  <si>
    <t>Ефективності</t>
  </si>
  <si>
    <t>Кількість прикріпленоготнаселення на 1 лікаря, який надає первинну допомогу</t>
  </si>
  <si>
    <t>Розрахункові дан</t>
  </si>
  <si>
    <t>Середня кількість відвідувань на 1 лікаря</t>
  </si>
  <si>
    <t>Якості</t>
  </si>
  <si>
    <t>Динаміка рівня виявлення захворювання на ранніх стадіях</t>
  </si>
  <si>
    <t>відс.</t>
  </si>
  <si>
    <t>у тому числі оплата праці  штатних одиниць за загальним фондом, що враховані також у спеціальному фонді</t>
  </si>
  <si>
    <t>040 - Інші спеціалісти</t>
  </si>
  <si>
    <t>060 - Інші працівники</t>
  </si>
  <si>
    <t>190 - Лікарі</t>
  </si>
  <si>
    <t>200 - Середній медичний персонал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</si>
  <si>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</si>
  <si>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</si>
  <si>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</si>
  <si>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В 2019 році були проведені видатки по КЕКВ 2610 "Субсидії та поточні трансферти підприємствам (установам, організаціям), а саме на виплату заробітної плати, на придбання матеріалів, обладнання та інвентарю, придбання медикаментів, для пільгової категорії населення, видаки на харчування , оплату енергоносіїв, навчання працівників, тощо  прцівникам  КНП "ЦПМСД" Вербківської сільської ради на загальну суму 4 691 454 грн._x000D_
На 2020 рік заплановані  видатки по КЕКВ 2610 "Субсидії та поточні трансферти підприємствам (установам, організаціям), а саме на виплату заробітної плати, на придбання матеріалів, обладнання та інвентарю, придбання медикаментів, для пільгової категорії населення, видаки на харчування , оплату енергоносіїв, навчання працівників, тощо  прцівникам  КНП "ЦПМСД" Вербківської сільської ради на загальну суму 5 751 952 грн.</t>
  </si>
  <si>
    <t>Зміцнення та поліпшення здоров’я населення шляхом забезпечення потреб населення у первинній медичній допомозі</t>
  </si>
  <si>
    <t>Первинна медична допомога населенню, що надається центрами первинної медичної (медико-санітарної допомоги).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</si>
  <si>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Україні",наказ МОЗ України від 26 травня 2010 року  № 283/437 " Про затвердження Типового переліку бюджетних програм та результативних показників, їх виконання для місцевих бюджетів у галузі "Охорона здоров*я" ( зі змінами) 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бюджетів"_x000D_
.</t>
  </si>
  <si>
    <t>На 2021 рік плануються видатки по загальному фонду на утримання КНП " Центр первинної медико-санітарної допомоги" Вербківської сільської ради на суму 10722,6 тис.грн.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</si>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</sst>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1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8" t="s">
        <v>211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8" t="s">
        <v>259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255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258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2" t="s">
        <v>217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7" t="s">
        <v>206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7" t="s">
        <v>207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27" t="s">
        <v>208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4691454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4691454</v>
      </c>
      <c r="AJ30" s="97"/>
      <c r="AK30" s="97"/>
      <c r="AL30" s="97"/>
      <c r="AM30" s="98"/>
      <c r="AN30" s="96">
        <v>5751952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5751952</v>
      </c>
      <c r="BC30" s="97"/>
      <c r="BD30" s="97"/>
      <c r="BE30" s="97"/>
      <c r="BF30" s="98"/>
      <c r="BG30" s="96">
        <v>10722585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10722585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124573</v>
      </c>
      <c r="AA31" s="95"/>
      <c r="AB31" s="95"/>
      <c r="AC31" s="95"/>
      <c r="AD31" s="95"/>
      <c r="AE31" s="96">
        <v>124573</v>
      </c>
      <c r="AF31" s="97"/>
      <c r="AG31" s="97"/>
      <c r="AH31" s="98"/>
      <c r="AI31" s="96">
        <f>IF(ISNUMBER(U31),U31,0)+IF(ISNUMBER(Z31),Z31,0)</f>
        <v>124573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63916</v>
      </c>
      <c r="AT31" s="97"/>
      <c r="AU31" s="97"/>
      <c r="AV31" s="97"/>
      <c r="AW31" s="98"/>
      <c r="AX31" s="96">
        <v>63916</v>
      </c>
      <c r="AY31" s="97"/>
      <c r="AZ31" s="97"/>
      <c r="BA31" s="98"/>
      <c r="BB31" s="96">
        <f>IF(ISNUMBER(AN31),AN31,0)+IF(ISNUMBER(AS31),AS31,0)</f>
        <v>63916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124573</v>
      </c>
      <c r="AA32" s="95"/>
      <c r="AB32" s="95"/>
      <c r="AC32" s="95"/>
      <c r="AD32" s="95"/>
      <c r="AE32" s="96">
        <v>124573</v>
      </c>
      <c r="AF32" s="97"/>
      <c r="AG32" s="97"/>
      <c r="AH32" s="98"/>
      <c r="AI32" s="96">
        <f>IF(ISNUMBER(U32),U32,0)+IF(ISNUMBER(Z32),Z32,0)</f>
        <v>124573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63916</v>
      </c>
      <c r="AT32" s="97"/>
      <c r="AU32" s="97"/>
      <c r="AV32" s="97"/>
      <c r="AW32" s="98"/>
      <c r="AX32" s="96">
        <v>63916</v>
      </c>
      <c r="AY32" s="97"/>
      <c r="AZ32" s="97"/>
      <c r="BA32" s="98"/>
      <c r="BB32" s="96">
        <f>IF(ISNUMBER(AN32),AN32,0)+IF(ISNUMBER(AS32),AS32,0)</f>
        <v>63916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4691454</v>
      </c>
      <c r="V33" s="103"/>
      <c r="W33" s="103"/>
      <c r="X33" s="103"/>
      <c r="Y33" s="103"/>
      <c r="Z33" s="103">
        <v>124573</v>
      </c>
      <c r="AA33" s="103"/>
      <c r="AB33" s="103"/>
      <c r="AC33" s="103"/>
      <c r="AD33" s="103"/>
      <c r="AE33" s="104">
        <v>124573</v>
      </c>
      <c r="AF33" s="105"/>
      <c r="AG33" s="105"/>
      <c r="AH33" s="106"/>
      <c r="AI33" s="104">
        <f>IF(ISNUMBER(U33),U33,0)+IF(ISNUMBER(Z33),Z33,0)</f>
        <v>4816027</v>
      </c>
      <c r="AJ33" s="105"/>
      <c r="AK33" s="105"/>
      <c r="AL33" s="105"/>
      <c r="AM33" s="106"/>
      <c r="AN33" s="104">
        <v>5751952</v>
      </c>
      <c r="AO33" s="105"/>
      <c r="AP33" s="105"/>
      <c r="AQ33" s="105"/>
      <c r="AR33" s="106"/>
      <c r="AS33" s="104">
        <v>63916</v>
      </c>
      <c r="AT33" s="105"/>
      <c r="AU33" s="105"/>
      <c r="AV33" s="105"/>
      <c r="AW33" s="106"/>
      <c r="AX33" s="104">
        <v>63916</v>
      </c>
      <c r="AY33" s="105"/>
      <c r="AZ33" s="105"/>
      <c r="BA33" s="106"/>
      <c r="BB33" s="104">
        <f>IF(ISNUMBER(AN33),AN33,0)+IF(ISNUMBER(AS33),AS33,0)</f>
        <v>5815868</v>
      </c>
      <c r="BC33" s="105"/>
      <c r="BD33" s="105"/>
      <c r="BE33" s="105"/>
      <c r="BF33" s="106"/>
      <c r="BG33" s="104">
        <v>10722585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10722585</v>
      </c>
      <c r="BV33" s="105"/>
      <c r="BW33" s="105"/>
      <c r="BX33" s="105"/>
      <c r="BY33" s="106"/>
    </row>
    <row r="35" spans="1:79" ht="14.25" customHeight="1">
      <c r="A35" s="58" t="s">
        <v>244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240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245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11580392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11580392</v>
      </c>
      <c r="AN41" s="97"/>
      <c r="AO41" s="97"/>
      <c r="AP41" s="97"/>
      <c r="AQ41" s="98"/>
      <c r="AR41" s="96">
        <v>12286796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12286796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11580392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11580392</v>
      </c>
      <c r="AN44" s="105"/>
      <c r="AO44" s="105"/>
      <c r="AP44" s="105"/>
      <c r="AQ44" s="106"/>
      <c r="AR44" s="104">
        <v>12286796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12286796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230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219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222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229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25.5" customHeight="1">
      <c r="A54" s="89">
        <v>2610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4691454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4691454</v>
      </c>
      <c r="AJ54" s="97"/>
      <c r="AK54" s="97"/>
      <c r="AL54" s="97"/>
      <c r="AM54" s="98"/>
      <c r="AN54" s="96">
        <v>5751952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5751952</v>
      </c>
      <c r="BC54" s="97"/>
      <c r="BD54" s="97"/>
      <c r="BE54" s="97"/>
      <c r="BF54" s="98"/>
      <c r="BG54" s="96">
        <v>10722585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10722585</v>
      </c>
      <c r="BV54" s="97"/>
      <c r="BW54" s="97"/>
      <c r="BX54" s="97"/>
      <c r="BY54" s="98"/>
      <c r="CA54" s="99" t="s">
        <v>26</v>
      </c>
    </row>
    <row r="55" spans="1:79" s="99" customFormat="1" ht="25.5" customHeight="1">
      <c r="A55" s="89">
        <v>3210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124573</v>
      </c>
      <c r="AA55" s="97"/>
      <c r="AB55" s="97"/>
      <c r="AC55" s="97"/>
      <c r="AD55" s="98"/>
      <c r="AE55" s="96">
        <v>124573</v>
      </c>
      <c r="AF55" s="97"/>
      <c r="AG55" s="97"/>
      <c r="AH55" s="98"/>
      <c r="AI55" s="96">
        <f>IF(ISNUMBER(U55),U55,0)+IF(ISNUMBER(Z55),Z55,0)</f>
        <v>124573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63916</v>
      </c>
      <c r="AT55" s="97"/>
      <c r="AU55" s="97"/>
      <c r="AV55" s="97"/>
      <c r="AW55" s="98"/>
      <c r="AX55" s="96">
        <v>63916</v>
      </c>
      <c r="AY55" s="97"/>
      <c r="AZ55" s="97"/>
      <c r="BA55" s="98"/>
      <c r="BB55" s="96">
        <f>IF(ISNUMBER(AN55),AN55,0)+IF(ISNUMBER(AS55),AS55,0)</f>
        <v>63916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6" customFormat="1" ht="12.75" customHeight="1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4691454</v>
      </c>
      <c r="V56" s="105"/>
      <c r="W56" s="105"/>
      <c r="X56" s="105"/>
      <c r="Y56" s="106"/>
      <c r="Z56" s="104">
        <v>124573</v>
      </c>
      <c r="AA56" s="105"/>
      <c r="AB56" s="105"/>
      <c r="AC56" s="105"/>
      <c r="AD56" s="106"/>
      <c r="AE56" s="104">
        <v>124573</v>
      </c>
      <c r="AF56" s="105"/>
      <c r="AG56" s="105"/>
      <c r="AH56" s="106"/>
      <c r="AI56" s="104">
        <f>IF(ISNUMBER(U56),U56,0)+IF(ISNUMBER(Z56),Z56,0)</f>
        <v>4816027</v>
      </c>
      <c r="AJ56" s="105"/>
      <c r="AK56" s="105"/>
      <c r="AL56" s="105"/>
      <c r="AM56" s="106"/>
      <c r="AN56" s="104">
        <v>5751952</v>
      </c>
      <c r="AO56" s="105"/>
      <c r="AP56" s="105"/>
      <c r="AQ56" s="105"/>
      <c r="AR56" s="106"/>
      <c r="AS56" s="104">
        <v>63916</v>
      </c>
      <c r="AT56" s="105"/>
      <c r="AU56" s="105"/>
      <c r="AV56" s="105"/>
      <c r="AW56" s="106"/>
      <c r="AX56" s="104">
        <v>63916</v>
      </c>
      <c r="AY56" s="105"/>
      <c r="AZ56" s="105"/>
      <c r="BA56" s="106"/>
      <c r="BB56" s="104">
        <f>IF(ISNUMBER(AN56),AN56,0)+IF(ISNUMBER(AS56),AS56,0)</f>
        <v>5815868</v>
      </c>
      <c r="BC56" s="105"/>
      <c r="BD56" s="105"/>
      <c r="BE56" s="105"/>
      <c r="BF56" s="106"/>
      <c r="BG56" s="104">
        <v>10722585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10722585</v>
      </c>
      <c r="BV56" s="105"/>
      <c r="BW56" s="105"/>
      <c r="BX56" s="105"/>
      <c r="BY56" s="106"/>
    </row>
    <row r="58" spans="1:79" ht="14.25" customHeight="1">
      <c r="A58" s="42" t="s">
        <v>231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>
      <c r="A59" s="53" t="s">
        <v>218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219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222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229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>
      <c r="A66" s="42" t="s">
        <v>246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>
      <c r="A67" s="53" t="s">
        <v>218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240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245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25.5" customHeight="1">
      <c r="A72" s="89">
        <v>2610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11580392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11580392</v>
      </c>
      <c r="AN72" s="97"/>
      <c r="AO72" s="97"/>
      <c r="AP72" s="97"/>
      <c r="AQ72" s="98"/>
      <c r="AR72" s="96">
        <v>12286796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12286796</v>
      </c>
      <c r="BH72" s="95"/>
      <c r="BI72" s="95"/>
      <c r="BJ72" s="95"/>
      <c r="BK72" s="95"/>
      <c r="CA72" s="99" t="s">
        <v>30</v>
      </c>
    </row>
    <row r="73" spans="1:79" s="99" customFormat="1" ht="25.5" customHeight="1">
      <c r="A73" s="89">
        <v>3210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11580392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11580392</v>
      </c>
      <c r="AN74" s="105"/>
      <c r="AO74" s="105"/>
      <c r="AP74" s="105"/>
      <c r="AQ74" s="106"/>
      <c r="AR74" s="104">
        <v>12286796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12286796</v>
      </c>
      <c r="BH74" s="103"/>
      <c r="BI74" s="103"/>
      <c r="BJ74" s="103"/>
      <c r="BK74" s="103"/>
    </row>
    <row r="76" spans="1:79" ht="14.25" customHeight="1">
      <c r="A76" s="42" t="s">
        <v>247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218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240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245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>
      <c r="A86" s="42" t="s">
        <v>232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218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222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229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38.25" customHeight="1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4691454</v>
      </c>
      <c r="V92" s="97"/>
      <c r="W92" s="97"/>
      <c r="X92" s="97"/>
      <c r="Y92" s="98"/>
      <c r="Z92" s="96">
        <v>124573</v>
      </c>
      <c r="AA92" s="97"/>
      <c r="AB92" s="97"/>
      <c r="AC92" s="97"/>
      <c r="AD92" s="98"/>
      <c r="AE92" s="96">
        <v>124573</v>
      </c>
      <c r="AF92" s="97"/>
      <c r="AG92" s="97"/>
      <c r="AH92" s="98"/>
      <c r="AI92" s="96">
        <f>IF(ISNUMBER(U92),U92,0)+IF(ISNUMBER(Z92),Z92,0)</f>
        <v>4816027</v>
      </c>
      <c r="AJ92" s="97"/>
      <c r="AK92" s="97"/>
      <c r="AL92" s="97"/>
      <c r="AM92" s="98"/>
      <c r="AN92" s="96">
        <v>5751952</v>
      </c>
      <c r="AO92" s="97"/>
      <c r="AP92" s="97"/>
      <c r="AQ92" s="97"/>
      <c r="AR92" s="98"/>
      <c r="AS92" s="96">
        <v>63916</v>
      </c>
      <c r="AT92" s="97"/>
      <c r="AU92" s="97"/>
      <c r="AV92" s="97"/>
      <c r="AW92" s="98"/>
      <c r="AX92" s="96">
        <v>63916</v>
      </c>
      <c r="AY92" s="97"/>
      <c r="AZ92" s="97"/>
      <c r="BA92" s="98"/>
      <c r="BB92" s="96">
        <f>IF(ISNUMBER(AN92),AN92,0)+IF(ISNUMBER(AS92),AS92,0)</f>
        <v>5815868</v>
      </c>
      <c r="BC92" s="97"/>
      <c r="BD92" s="97"/>
      <c r="BE92" s="97"/>
      <c r="BF92" s="98"/>
      <c r="BG92" s="96">
        <v>10722585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10722585</v>
      </c>
      <c r="BV92" s="97"/>
      <c r="BW92" s="97"/>
      <c r="BX92" s="97"/>
      <c r="BY92" s="98"/>
      <c r="CA92" s="99" t="s">
        <v>34</v>
      </c>
    </row>
    <row r="93" spans="1:79" s="6" customFormat="1" ht="12.75" customHeight="1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4691454</v>
      </c>
      <c r="V93" s="105"/>
      <c r="W93" s="105"/>
      <c r="X93" s="105"/>
      <c r="Y93" s="106"/>
      <c r="Z93" s="104">
        <v>124573</v>
      </c>
      <c r="AA93" s="105"/>
      <c r="AB93" s="105"/>
      <c r="AC93" s="105"/>
      <c r="AD93" s="106"/>
      <c r="AE93" s="104">
        <v>124573</v>
      </c>
      <c r="AF93" s="105"/>
      <c r="AG93" s="105"/>
      <c r="AH93" s="106"/>
      <c r="AI93" s="104">
        <f>IF(ISNUMBER(U93),U93,0)+IF(ISNUMBER(Z93),Z93,0)</f>
        <v>4816027</v>
      </c>
      <c r="AJ93" s="105"/>
      <c r="AK93" s="105"/>
      <c r="AL93" s="105"/>
      <c r="AM93" s="106"/>
      <c r="AN93" s="104">
        <v>5751952</v>
      </c>
      <c r="AO93" s="105"/>
      <c r="AP93" s="105"/>
      <c r="AQ93" s="105"/>
      <c r="AR93" s="106"/>
      <c r="AS93" s="104">
        <v>63916</v>
      </c>
      <c r="AT93" s="105"/>
      <c r="AU93" s="105"/>
      <c r="AV93" s="105"/>
      <c r="AW93" s="106"/>
      <c r="AX93" s="104">
        <v>63916</v>
      </c>
      <c r="AY93" s="105"/>
      <c r="AZ93" s="105"/>
      <c r="BA93" s="106"/>
      <c r="BB93" s="104">
        <f>IF(ISNUMBER(AN93),AN93,0)+IF(ISNUMBER(AS93),AS93,0)</f>
        <v>5815868</v>
      </c>
      <c r="BC93" s="105"/>
      <c r="BD93" s="105"/>
      <c r="BE93" s="105"/>
      <c r="BF93" s="106"/>
      <c r="BG93" s="104">
        <v>10722585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10722585</v>
      </c>
      <c r="BV93" s="105"/>
      <c r="BW93" s="105"/>
      <c r="BX93" s="105"/>
      <c r="BY93" s="106"/>
    </row>
    <row r="95" spans="1:79" ht="14.25" customHeight="1">
      <c r="A95" s="42" t="s">
        <v>248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>
      <c r="A96" s="45" t="s">
        <v>218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240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245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38.25" customHeight="1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11580392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11580392</v>
      </c>
      <c r="AK101" s="110"/>
      <c r="AL101" s="110"/>
      <c r="AM101" s="110"/>
      <c r="AN101" s="110"/>
      <c r="AO101" s="95">
        <v>12286796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12286796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11580392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11580392</v>
      </c>
      <c r="AK102" s="88"/>
      <c r="AL102" s="88"/>
      <c r="AM102" s="88"/>
      <c r="AN102" s="88"/>
      <c r="AO102" s="103">
        <v>12286796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12286796</v>
      </c>
      <c r="BE102" s="88"/>
      <c r="BF102" s="88"/>
      <c r="BG102" s="88"/>
      <c r="BH102" s="88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233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219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222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229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  <c r="CA111" s="6" t="s">
        <v>38</v>
      </c>
    </row>
    <row r="112" spans="1:79" s="99" customFormat="1" ht="15" customHeight="1">
      <c r="A112" s="89">
        <v>1003</v>
      </c>
      <c r="B112" s="90"/>
      <c r="C112" s="90"/>
      <c r="D112" s="114" t="s">
        <v>180</v>
      </c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6"/>
      <c r="Q112" s="36" t="s">
        <v>181</v>
      </c>
      <c r="R112" s="36"/>
      <c r="S112" s="36"/>
      <c r="T112" s="36"/>
      <c r="U112" s="36"/>
      <c r="V112" s="114" t="s">
        <v>182</v>
      </c>
      <c r="W112" s="115"/>
      <c r="X112" s="115"/>
      <c r="Y112" s="115"/>
      <c r="Z112" s="115"/>
      <c r="AA112" s="115"/>
      <c r="AB112" s="115"/>
      <c r="AC112" s="115"/>
      <c r="AD112" s="115"/>
      <c r="AE112" s="116"/>
      <c r="AF112" s="117">
        <v>48.25</v>
      </c>
      <c r="AG112" s="117"/>
      <c r="AH112" s="117"/>
      <c r="AI112" s="117"/>
      <c r="AJ112" s="117"/>
      <c r="AK112" s="117">
        <v>0</v>
      </c>
      <c r="AL112" s="117"/>
      <c r="AM112" s="117"/>
      <c r="AN112" s="117"/>
      <c r="AO112" s="117"/>
      <c r="AP112" s="117">
        <f>IF(ISNUMBER(AF112),AF112,0)+IF(ISNUMBER(AK112),AK112,0)</f>
        <v>48.25</v>
      </c>
      <c r="AQ112" s="117"/>
      <c r="AR112" s="117"/>
      <c r="AS112" s="117"/>
      <c r="AT112" s="117"/>
      <c r="AU112" s="117">
        <v>48.75</v>
      </c>
      <c r="AV112" s="117"/>
      <c r="AW112" s="117"/>
      <c r="AX112" s="117"/>
      <c r="AY112" s="117"/>
      <c r="AZ112" s="117">
        <v>0</v>
      </c>
      <c r="BA112" s="117"/>
      <c r="BB112" s="117"/>
      <c r="BC112" s="117"/>
      <c r="BD112" s="117"/>
      <c r="BE112" s="117">
        <f>IF(ISNUMBER(AU112),AU112,0)+IF(ISNUMBER(AZ112),AZ112,0)</f>
        <v>48.75</v>
      </c>
      <c r="BF112" s="117"/>
      <c r="BG112" s="117"/>
      <c r="BH112" s="117"/>
      <c r="BI112" s="117"/>
      <c r="BJ112" s="117">
        <v>48.75</v>
      </c>
      <c r="BK112" s="117"/>
      <c r="BL112" s="117"/>
      <c r="BM112" s="117"/>
      <c r="BN112" s="117"/>
      <c r="BO112" s="117">
        <v>0</v>
      </c>
      <c r="BP112" s="117"/>
      <c r="BQ112" s="117"/>
      <c r="BR112" s="117"/>
      <c r="BS112" s="117"/>
      <c r="BT112" s="117">
        <f>IF(ISNUMBER(BJ112),BJ112,0)+IF(ISNUMBER(BO112),BO112,0)</f>
        <v>48.75</v>
      </c>
      <c r="BU112" s="117"/>
      <c r="BV112" s="117"/>
      <c r="BW112" s="117"/>
      <c r="BX112" s="117"/>
    </row>
    <row r="113" spans="1:79" s="99" customFormat="1" ht="30" customHeight="1">
      <c r="A113" s="89">
        <v>1004</v>
      </c>
      <c r="B113" s="90"/>
      <c r="C113" s="90"/>
      <c r="D113" s="114" t="s">
        <v>183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181</v>
      </c>
      <c r="R113" s="36"/>
      <c r="S113" s="36"/>
      <c r="T113" s="36"/>
      <c r="U113" s="36"/>
      <c r="V113" s="114" t="s">
        <v>182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7">
        <v>4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f>IF(ISNUMBER(AF113),AF113,0)+IF(ISNUMBER(AK113),AK113,0)</f>
        <v>4</v>
      </c>
      <c r="AQ113" s="117"/>
      <c r="AR113" s="117"/>
      <c r="AS113" s="117"/>
      <c r="AT113" s="117"/>
      <c r="AU113" s="117">
        <v>4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f>IF(ISNUMBER(AU113),AU113,0)+IF(ISNUMBER(AZ113),AZ113,0)</f>
        <v>4</v>
      </c>
      <c r="BF113" s="117"/>
      <c r="BG113" s="117"/>
      <c r="BH113" s="117"/>
      <c r="BI113" s="117"/>
      <c r="BJ113" s="117">
        <v>4</v>
      </c>
      <c r="BK113" s="117"/>
      <c r="BL113" s="117"/>
      <c r="BM113" s="117"/>
      <c r="BN113" s="117"/>
      <c r="BO113" s="117">
        <v>0</v>
      </c>
      <c r="BP113" s="117"/>
      <c r="BQ113" s="117"/>
      <c r="BR113" s="117"/>
      <c r="BS113" s="117"/>
      <c r="BT113" s="117">
        <f>IF(ISNUMBER(BJ113),BJ113,0)+IF(ISNUMBER(BO113),BO113,0)</f>
        <v>4</v>
      </c>
      <c r="BU113" s="117"/>
      <c r="BV113" s="117"/>
      <c r="BW113" s="117"/>
      <c r="BX113" s="117"/>
    </row>
    <row r="114" spans="1:79" s="6" customFormat="1" ht="15" customHeight="1">
      <c r="A114" s="87">
        <v>0</v>
      </c>
      <c r="B114" s="85"/>
      <c r="C114" s="85"/>
      <c r="D114" s="113" t="s">
        <v>184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>
        <f>IF(ISNUMBER(AF114),AF114,0)+IF(ISNUMBER(AK114),AK114,0)</f>
        <v>0</v>
      </c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>
        <f>IF(ISNUMBER(AU114),AU114,0)+IF(ISNUMBER(AZ114),AZ114,0)</f>
        <v>0</v>
      </c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>
        <f>IF(ISNUMBER(BJ114),BJ114,0)+IF(ISNUMBER(BO114),BO114,0)</f>
        <v>0</v>
      </c>
      <c r="BU114" s="112"/>
      <c r="BV114" s="112"/>
      <c r="BW114" s="112"/>
      <c r="BX114" s="112"/>
    </row>
    <row r="115" spans="1:79" s="99" customFormat="1" ht="28.5" customHeight="1">
      <c r="A115" s="89">
        <v>1005</v>
      </c>
      <c r="B115" s="90"/>
      <c r="C115" s="90"/>
      <c r="D115" s="114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186</v>
      </c>
      <c r="R115" s="36"/>
      <c r="S115" s="36"/>
      <c r="T115" s="36"/>
      <c r="U115" s="36"/>
      <c r="V115" s="114" t="s">
        <v>187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7">
        <v>7578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f>IF(ISNUMBER(AF115),AF115,0)+IF(ISNUMBER(AK115),AK115,0)</f>
        <v>7578</v>
      </c>
      <c r="AQ115" s="117"/>
      <c r="AR115" s="117"/>
      <c r="AS115" s="117"/>
      <c r="AT115" s="117"/>
      <c r="AU115" s="117">
        <v>7748</v>
      </c>
      <c r="AV115" s="117"/>
      <c r="AW115" s="117"/>
      <c r="AX115" s="117"/>
      <c r="AY115" s="117"/>
      <c r="AZ115" s="117">
        <v>0</v>
      </c>
      <c r="BA115" s="117"/>
      <c r="BB115" s="117"/>
      <c r="BC115" s="117"/>
      <c r="BD115" s="117"/>
      <c r="BE115" s="117">
        <f>IF(ISNUMBER(AU115),AU115,0)+IF(ISNUMBER(AZ115),AZ115,0)</f>
        <v>7748</v>
      </c>
      <c r="BF115" s="117"/>
      <c r="BG115" s="117"/>
      <c r="BH115" s="117"/>
      <c r="BI115" s="117"/>
      <c r="BJ115" s="117">
        <v>7748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f>IF(ISNUMBER(BJ115),BJ115,0)+IF(ISNUMBER(BO115),BO115,0)</f>
        <v>7748</v>
      </c>
      <c r="BU115" s="117"/>
      <c r="BV115" s="117"/>
      <c r="BW115" s="117"/>
      <c r="BX115" s="117"/>
    </row>
    <row r="116" spans="1:79" s="99" customFormat="1" ht="45" customHeight="1">
      <c r="A116" s="89">
        <v>1006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186</v>
      </c>
      <c r="R116" s="36"/>
      <c r="S116" s="36"/>
      <c r="T116" s="36"/>
      <c r="U116" s="36"/>
      <c r="V116" s="114" t="s">
        <v>189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7">
        <v>835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f>IF(ISNUMBER(AF116),AF116,0)+IF(ISNUMBER(AK116),AK116,0)</f>
        <v>835</v>
      </c>
      <c r="AQ116" s="117"/>
      <c r="AR116" s="117"/>
      <c r="AS116" s="117"/>
      <c r="AT116" s="117"/>
      <c r="AU116" s="117">
        <v>836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f>IF(ISNUMBER(AU116),AU116,0)+IF(ISNUMBER(AZ116),AZ116,0)</f>
        <v>836</v>
      </c>
      <c r="BF116" s="117"/>
      <c r="BG116" s="117"/>
      <c r="BH116" s="117"/>
      <c r="BI116" s="117"/>
      <c r="BJ116" s="117">
        <v>836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f>IF(ISNUMBER(BJ116),BJ116,0)+IF(ISNUMBER(BO116),BO116,0)</f>
        <v>836</v>
      </c>
      <c r="BU116" s="117"/>
      <c r="BV116" s="117"/>
      <c r="BW116" s="117"/>
      <c r="BX116" s="117"/>
    </row>
    <row r="117" spans="1:79" s="6" customFormat="1" ht="15" customHeight="1">
      <c r="A117" s="87">
        <v>0</v>
      </c>
      <c r="B117" s="85"/>
      <c r="C117" s="85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57" customHeight="1">
      <c r="A118" s="89">
        <v>1007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181</v>
      </c>
      <c r="R118" s="36"/>
      <c r="S118" s="36"/>
      <c r="T118" s="36"/>
      <c r="U118" s="36"/>
      <c r="V118" s="114" t="s">
        <v>192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7">
        <v>1895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f>IF(ISNUMBER(AF118),AF118,0)+IF(ISNUMBER(AK118),AK118,0)</f>
        <v>1895</v>
      </c>
      <c r="AQ118" s="117"/>
      <c r="AR118" s="117"/>
      <c r="AS118" s="117"/>
      <c r="AT118" s="117"/>
      <c r="AU118" s="117">
        <v>1937</v>
      </c>
      <c r="AV118" s="117"/>
      <c r="AW118" s="117"/>
      <c r="AX118" s="117"/>
      <c r="AY118" s="117"/>
      <c r="AZ118" s="117">
        <v>0</v>
      </c>
      <c r="BA118" s="117"/>
      <c r="BB118" s="117"/>
      <c r="BC118" s="117"/>
      <c r="BD118" s="117"/>
      <c r="BE118" s="117">
        <f>IF(ISNUMBER(AU118),AU118,0)+IF(ISNUMBER(AZ118),AZ118,0)</f>
        <v>1937</v>
      </c>
      <c r="BF118" s="117"/>
      <c r="BG118" s="117"/>
      <c r="BH118" s="117"/>
      <c r="BI118" s="117"/>
      <c r="BJ118" s="117">
        <v>1937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f>IF(ISNUMBER(BJ118),BJ118,0)+IF(ISNUMBER(BO118),BO118,0)</f>
        <v>1937</v>
      </c>
      <c r="BU118" s="117"/>
      <c r="BV118" s="117"/>
      <c r="BW118" s="117"/>
      <c r="BX118" s="117"/>
    </row>
    <row r="119" spans="1:79" s="99" customFormat="1" ht="45" customHeight="1">
      <c r="A119" s="89">
        <v>1008</v>
      </c>
      <c r="B119" s="90"/>
      <c r="C119" s="90"/>
      <c r="D119" s="114" t="s">
        <v>193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186</v>
      </c>
      <c r="R119" s="36"/>
      <c r="S119" s="36"/>
      <c r="T119" s="36"/>
      <c r="U119" s="36"/>
      <c r="V119" s="114" t="s">
        <v>189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7">
        <v>2538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f>IF(ISNUMBER(AF119),AF119,0)+IF(ISNUMBER(AK119),AK119,0)</f>
        <v>2538</v>
      </c>
      <c r="AQ119" s="117"/>
      <c r="AR119" s="117"/>
      <c r="AS119" s="117"/>
      <c r="AT119" s="117"/>
      <c r="AU119" s="117">
        <v>1750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f>IF(ISNUMBER(AU119),AU119,0)+IF(ISNUMBER(AZ119),AZ119,0)</f>
        <v>1750</v>
      </c>
      <c r="BF119" s="117"/>
      <c r="BG119" s="117"/>
      <c r="BH119" s="117"/>
      <c r="BI119" s="117"/>
      <c r="BJ119" s="117">
        <v>1750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f>IF(ISNUMBER(BJ119),BJ119,0)+IF(ISNUMBER(BO119),BO119,0)</f>
        <v>1750</v>
      </c>
      <c r="BU119" s="117"/>
      <c r="BV119" s="117"/>
      <c r="BW119" s="117"/>
      <c r="BX119" s="117"/>
    </row>
    <row r="120" spans="1:79" s="6" customFormat="1" ht="15" customHeight="1">
      <c r="A120" s="87">
        <v>0</v>
      </c>
      <c r="B120" s="85"/>
      <c r="C120" s="85"/>
      <c r="D120" s="113" t="s">
        <v>194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>
        <f>IF(ISNUMBER(AF120),AF120,0)+IF(ISNUMBER(AK120),AK120,0)</f>
        <v>0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>
        <f>IF(ISNUMBER(AU120),AU120,0)+IF(ISNUMBER(AZ120),AZ120,0)</f>
        <v>0</v>
      </c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>
        <f>IF(ISNUMBER(BJ120),BJ120,0)+IF(ISNUMBER(BO120),BO120,0)</f>
        <v>0</v>
      </c>
      <c r="BU120" s="112"/>
      <c r="BV120" s="112"/>
      <c r="BW120" s="112"/>
      <c r="BX120" s="112"/>
    </row>
    <row r="121" spans="1:79" s="99" customFormat="1" ht="28.5" customHeight="1">
      <c r="A121" s="89">
        <v>1009</v>
      </c>
      <c r="B121" s="90"/>
      <c r="C121" s="90"/>
      <c r="D121" s="114" t="s">
        <v>195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196</v>
      </c>
      <c r="R121" s="36"/>
      <c r="S121" s="36"/>
      <c r="T121" s="36"/>
      <c r="U121" s="36"/>
      <c r="V121" s="114" t="s">
        <v>192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f>IF(ISNUMBER(AF121),AF121,0)+IF(ISNUMBER(AK121),AK121,0)</f>
        <v>0</v>
      </c>
      <c r="AQ121" s="117"/>
      <c r="AR121" s="117"/>
      <c r="AS121" s="117"/>
      <c r="AT121" s="117"/>
      <c r="AU121" s="117">
        <v>0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f>IF(ISNUMBER(AU121),AU121,0)+IF(ISNUMBER(AZ121),AZ121,0)</f>
        <v>0</v>
      </c>
      <c r="BF121" s="117"/>
      <c r="BG121" s="117"/>
      <c r="BH121" s="117"/>
      <c r="BI121" s="117"/>
      <c r="BJ121" s="117">
        <v>0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f>IF(ISNUMBER(BJ121),BJ121,0)+IF(ISNUMBER(BO121),BO121,0)</f>
        <v>0</v>
      </c>
      <c r="BU121" s="117"/>
      <c r="BV121" s="117"/>
      <c r="BW121" s="117"/>
      <c r="BX121" s="117"/>
    </row>
    <row r="123" spans="1:79" ht="14.25" customHeight="1">
      <c r="A123" s="42" t="s">
        <v>249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23.1" customHeight="1">
      <c r="A124" s="61" t="s">
        <v>6</v>
      </c>
      <c r="B124" s="62"/>
      <c r="C124" s="62"/>
      <c r="D124" s="36" t="s">
        <v>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8</v>
      </c>
      <c r="R124" s="36"/>
      <c r="S124" s="36"/>
      <c r="T124" s="36"/>
      <c r="U124" s="36"/>
      <c r="V124" s="36" t="s">
        <v>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0" t="s">
        <v>240</v>
      </c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2"/>
      <c r="AU124" s="30" t="s">
        <v>245</v>
      </c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2"/>
    </row>
    <row r="125" spans="1:79" ht="28.5" customHeight="1">
      <c r="A125" s="64"/>
      <c r="B125" s="65"/>
      <c r="C125" s="6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 t="s">
        <v>4</v>
      </c>
      <c r="AG125" s="36"/>
      <c r="AH125" s="36"/>
      <c r="AI125" s="36"/>
      <c r="AJ125" s="36"/>
      <c r="AK125" s="36" t="s">
        <v>3</v>
      </c>
      <c r="AL125" s="36"/>
      <c r="AM125" s="36"/>
      <c r="AN125" s="36"/>
      <c r="AO125" s="36"/>
      <c r="AP125" s="36" t="s">
        <v>123</v>
      </c>
      <c r="AQ125" s="36"/>
      <c r="AR125" s="36"/>
      <c r="AS125" s="36"/>
      <c r="AT125" s="36"/>
      <c r="AU125" s="36" t="s">
        <v>4</v>
      </c>
      <c r="AV125" s="36"/>
      <c r="AW125" s="36"/>
      <c r="AX125" s="36"/>
      <c r="AY125" s="36"/>
      <c r="AZ125" s="36" t="s">
        <v>3</v>
      </c>
      <c r="BA125" s="36"/>
      <c r="BB125" s="36"/>
      <c r="BC125" s="36"/>
      <c r="BD125" s="36"/>
      <c r="BE125" s="36" t="s">
        <v>90</v>
      </c>
      <c r="BF125" s="36"/>
      <c r="BG125" s="36"/>
      <c r="BH125" s="36"/>
      <c r="BI125" s="36"/>
    </row>
    <row r="126" spans="1:79" ht="15" customHeight="1">
      <c r="A126" s="30">
        <v>1</v>
      </c>
      <c r="B126" s="31"/>
      <c r="C126" s="31"/>
      <c r="D126" s="36">
        <v>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>
        <v>3</v>
      </c>
      <c r="R126" s="36"/>
      <c r="S126" s="36"/>
      <c r="T126" s="36"/>
      <c r="U126" s="36"/>
      <c r="V126" s="36">
        <v>4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6">
        <v>5</v>
      </c>
      <c r="AG126" s="36"/>
      <c r="AH126" s="36"/>
      <c r="AI126" s="36"/>
      <c r="AJ126" s="36"/>
      <c r="AK126" s="36">
        <v>6</v>
      </c>
      <c r="AL126" s="36"/>
      <c r="AM126" s="36"/>
      <c r="AN126" s="36"/>
      <c r="AO126" s="36"/>
      <c r="AP126" s="36">
        <v>7</v>
      </c>
      <c r="AQ126" s="36"/>
      <c r="AR126" s="36"/>
      <c r="AS126" s="36"/>
      <c r="AT126" s="36"/>
      <c r="AU126" s="36">
        <v>8</v>
      </c>
      <c r="AV126" s="36"/>
      <c r="AW126" s="36"/>
      <c r="AX126" s="36"/>
      <c r="AY126" s="36"/>
      <c r="AZ126" s="36">
        <v>9</v>
      </c>
      <c r="BA126" s="36"/>
      <c r="BB126" s="36"/>
      <c r="BC126" s="36"/>
      <c r="BD126" s="36"/>
      <c r="BE126" s="36">
        <v>10</v>
      </c>
      <c r="BF126" s="36"/>
      <c r="BG126" s="36"/>
      <c r="BH126" s="36"/>
      <c r="BI126" s="36"/>
    </row>
    <row r="127" spans="1:79" ht="15.75" hidden="1" customHeight="1">
      <c r="A127" s="33" t="s">
        <v>154</v>
      </c>
      <c r="B127" s="34"/>
      <c r="C127" s="34"/>
      <c r="D127" s="36" t="s">
        <v>57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70</v>
      </c>
      <c r="R127" s="36"/>
      <c r="S127" s="36"/>
      <c r="T127" s="36"/>
      <c r="U127" s="36"/>
      <c r="V127" s="36" t="s">
        <v>71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8" t="s">
        <v>107</v>
      </c>
      <c r="AG127" s="38"/>
      <c r="AH127" s="38"/>
      <c r="AI127" s="38"/>
      <c r="AJ127" s="38"/>
      <c r="AK127" s="37" t="s">
        <v>108</v>
      </c>
      <c r="AL127" s="37"/>
      <c r="AM127" s="37"/>
      <c r="AN127" s="37"/>
      <c r="AO127" s="37"/>
      <c r="AP127" s="44" t="s">
        <v>122</v>
      </c>
      <c r="AQ127" s="44"/>
      <c r="AR127" s="44"/>
      <c r="AS127" s="44"/>
      <c r="AT127" s="44"/>
      <c r="AU127" s="38" t="s">
        <v>109</v>
      </c>
      <c r="AV127" s="38"/>
      <c r="AW127" s="38"/>
      <c r="AX127" s="38"/>
      <c r="AY127" s="38"/>
      <c r="AZ127" s="37" t="s">
        <v>110</v>
      </c>
      <c r="BA127" s="37"/>
      <c r="BB127" s="37"/>
      <c r="BC127" s="37"/>
      <c r="BD127" s="37"/>
      <c r="BE127" s="44" t="s">
        <v>122</v>
      </c>
      <c r="BF127" s="44"/>
      <c r="BG127" s="44"/>
      <c r="BH127" s="44"/>
      <c r="BI127" s="44"/>
      <c r="CA127" t="s">
        <v>39</v>
      </c>
    </row>
    <row r="128" spans="1:79" s="6" customFormat="1" ht="14.25">
      <c r="A128" s="87">
        <v>0</v>
      </c>
      <c r="B128" s="85"/>
      <c r="C128" s="85"/>
      <c r="D128" s="111" t="s">
        <v>179</v>
      </c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>
        <f>IF(ISNUMBER(AF128),AF128,0)+IF(ISNUMBER(AK128),AK128,0)</f>
        <v>0</v>
      </c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>
        <f>IF(ISNUMBER(AU128),AU128,0)+IF(ISNUMBER(AZ128),AZ128,0)</f>
        <v>0</v>
      </c>
      <c r="BF128" s="112"/>
      <c r="BG128" s="112"/>
      <c r="BH128" s="112"/>
      <c r="BI128" s="112"/>
      <c r="CA128" s="6" t="s">
        <v>40</v>
      </c>
    </row>
    <row r="129" spans="1:70" s="99" customFormat="1" ht="14.25" customHeight="1">
      <c r="A129" s="89">
        <v>1003</v>
      </c>
      <c r="B129" s="90"/>
      <c r="C129" s="90"/>
      <c r="D129" s="114" t="s">
        <v>180</v>
      </c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6"/>
      <c r="Q129" s="36" t="s">
        <v>181</v>
      </c>
      <c r="R129" s="36"/>
      <c r="S129" s="36"/>
      <c r="T129" s="36"/>
      <c r="U129" s="36"/>
      <c r="V129" s="114" t="s">
        <v>182</v>
      </c>
      <c r="W129" s="115"/>
      <c r="X129" s="115"/>
      <c r="Y129" s="115"/>
      <c r="Z129" s="115"/>
      <c r="AA129" s="115"/>
      <c r="AB129" s="115"/>
      <c r="AC129" s="115"/>
      <c r="AD129" s="115"/>
      <c r="AE129" s="116"/>
      <c r="AF129" s="117">
        <v>48.75</v>
      </c>
      <c r="AG129" s="117"/>
      <c r="AH129" s="117"/>
      <c r="AI129" s="117"/>
      <c r="AJ129" s="117"/>
      <c r="AK129" s="117">
        <v>0</v>
      </c>
      <c r="AL129" s="117"/>
      <c r="AM129" s="117"/>
      <c r="AN129" s="117"/>
      <c r="AO129" s="117"/>
      <c r="AP129" s="117">
        <f>IF(ISNUMBER(AF129),AF129,0)+IF(ISNUMBER(AK129),AK129,0)</f>
        <v>48.75</v>
      </c>
      <c r="AQ129" s="117"/>
      <c r="AR129" s="117"/>
      <c r="AS129" s="117"/>
      <c r="AT129" s="117"/>
      <c r="AU129" s="117">
        <v>48.75</v>
      </c>
      <c r="AV129" s="117"/>
      <c r="AW129" s="117"/>
      <c r="AX129" s="117"/>
      <c r="AY129" s="117"/>
      <c r="AZ129" s="117">
        <v>0</v>
      </c>
      <c r="BA129" s="117"/>
      <c r="BB129" s="117"/>
      <c r="BC129" s="117"/>
      <c r="BD129" s="117"/>
      <c r="BE129" s="117">
        <f>IF(ISNUMBER(AU129),AU129,0)+IF(ISNUMBER(AZ129),AZ129,0)</f>
        <v>48.75</v>
      </c>
      <c r="BF129" s="117"/>
      <c r="BG129" s="117"/>
      <c r="BH129" s="117"/>
      <c r="BI129" s="117"/>
    </row>
    <row r="130" spans="1:70" s="99" customFormat="1" ht="30" customHeight="1">
      <c r="A130" s="89">
        <v>1004</v>
      </c>
      <c r="B130" s="90"/>
      <c r="C130" s="90"/>
      <c r="D130" s="114" t="s">
        <v>183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181</v>
      </c>
      <c r="R130" s="36"/>
      <c r="S130" s="36"/>
      <c r="T130" s="36"/>
      <c r="U130" s="36"/>
      <c r="V130" s="114" t="s">
        <v>182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7">
        <v>4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f>IF(ISNUMBER(AF130),AF130,0)+IF(ISNUMBER(AK130),AK130,0)</f>
        <v>4</v>
      </c>
      <c r="AQ130" s="117"/>
      <c r="AR130" s="117"/>
      <c r="AS130" s="117"/>
      <c r="AT130" s="117"/>
      <c r="AU130" s="117">
        <v>4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f>IF(ISNUMBER(AU130),AU130,0)+IF(ISNUMBER(AZ130),AZ130,0)</f>
        <v>4</v>
      </c>
      <c r="BF130" s="117"/>
      <c r="BG130" s="117"/>
      <c r="BH130" s="117"/>
      <c r="BI130" s="117"/>
    </row>
    <row r="131" spans="1:70" s="6" customFormat="1" ht="14.25">
      <c r="A131" s="87">
        <v>0</v>
      </c>
      <c r="B131" s="85"/>
      <c r="C131" s="85"/>
      <c r="D131" s="113" t="s">
        <v>184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0" s="99" customFormat="1" ht="28.5" customHeight="1">
      <c r="A132" s="89">
        <v>1005</v>
      </c>
      <c r="B132" s="90"/>
      <c r="C132" s="90"/>
      <c r="D132" s="114" t="s">
        <v>185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186</v>
      </c>
      <c r="R132" s="36"/>
      <c r="S132" s="36"/>
      <c r="T132" s="36"/>
      <c r="U132" s="36"/>
      <c r="V132" s="114" t="s">
        <v>187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7">
        <v>7748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f>IF(ISNUMBER(AF132),AF132,0)+IF(ISNUMBER(AK132),AK132,0)</f>
        <v>7748</v>
      </c>
      <c r="AQ132" s="117"/>
      <c r="AR132" s="117"/>
      <c r="AS132" s="117"/>
      <c r="AT132" s="117"/>
      <c r="AU132" s="117">
        <v>7748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f>IF(ISNUMBER(AU132),AU132,0)+IF(ISNUMBER(AZ132),AZ132,0)</f>
        <v>7748</v>
      </c>
      <c r="BF132" s="117"/>
      <c r="BG132" s="117"/>
      <c r="BH132" s="117"/>
      <c r="BI132" s="117"/>
    </row>
    <row r="133" spans="1:70" s="99" customFormat="1" ht="45" customHeight="1">
      <c r="A133" s="89">
        <v>1006</v>
      </c>
      <c r="B133" s="90"/>
      <c r="C133" s="90"/>
      <c r="D133" s="114" t="s">
        <v>188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186</v>
      </c>
      <c r="R133" s="36"/>
      <c r="S133" s="36"/>
      <c r="T133" s="36"/>
      <c r="U133" s="36"/>
      <c r="V133" s="114" t="s">
        <v>189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7">
        <v>836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f>IF(ISNUMBER(AF133),AF133,0)+IF(ISNUMBER(AK133),AK133,0)</f>
        <v>836</v>
      </c>
      <c r="AQ133" s="117"/>
      <c r="AR133" s="117"/>
      <c r="AS133" s="117"/>
      <c r="AT133" s="117"/>
      <c r="AU133" s="117">
        <v>836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f>IF(ISNUMBER(AU133),AU133,0)+IF(ISNUMBER(AZ133),AZ133,0)</f>
        <v>836</v>
      </c>
      <c r="BF133" s="117"/>
      <c r="BG133" s="117"/>
      <c r="BH133" s="117"/>
      <c r="BI133" s="117"/>
    </row>
    <row r="134" spans="1:70" s="6" customFormat="1" ht="14.25">
      <c r="A134" s="87">
        <v>0</v>
      </c>
      <c r="B134" s="85"/>
      <c r="C134" s="85"/>
      <c r="D134" s="113" t="s">
        <v>190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>IF(ISNUMBER(AU134),AU134,0)+IF(ISNUMBER(AZ134),AZ134,0)</f>
        <v>0</v>
      </c>
      <c r="BF134" s="112"/>
      <c r="BG134" s="112"/>
      <c r="BH134" s="112"/>
      <c r="BI134" s="112"/>
    </row>
    <row r="135" spans="1:70" s="99" customFormat="1" ht="57" customHeight="1">
      <c r="A135" s="89">
        <v>1007</v>
      </c>
      <c r="B135" s="90"/>
      <c r="C135" s="90"/>
      <c r="D135" s="114" t="s">
        <v>191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181</v>
      </c>
      <c r="R135" s="36"/>
      <c r="S135" s="36"/>
      <c r="T135" s="36"/>
      <c r="U135" s="36"/>
      <c r="V135" s="114" t="s">
        <v>192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7">
        <v>1937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f>IF(ISNUMBER(AF135),AF135,0)+IF(ISNUMBER(AK135),AK135,0)</f>
        <v>1937</v>
      </c>
      <c r="AQ135" s="117"/>
      <c r="AR135" s="117"/>
      <c r="AS135" s="117"/>
      <c r="AT135" s="117"/>
      <c r="AU135" s="117">
        <v>1937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f>IF(ISNUMBER(AU135),AU135,0)+IF(ISNUMBER(AZ135),AZ135,0)</f>
        <v>1937</v>
      </c>
      <c r="BF135" s="117"/>
      <c r="BG135" s="117"/>
      <c r="BH135" s="117"/>
      <c r="BI135" s="117"/>
    </row>
    <row r="136" spans="1:70" s="99" customFormat="1" ht="45" customHeight="1">
      <c r="A136" s="89">
        <v>1008</v>
      </c>
      <c r="B136" s="90"/>
      <c r="C136" s="90"/>
      <c r="D136" s="114" t="s">
        <v>193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186</v>
      </c>
      <c r="R136" s="36"/>
      <c r="S136" s="36"/>
      <c r="T136" s="36"/>
      <c r="U136" s="36"/>
      <c r="V136" s="114" t="s">
        <v>189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7">
        <v>1750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f>IF(ISNUMBER(AF136),AF136,0)+IF(ISNUMBER(AK136),AK136,0)</f>
        <v>1750</v>
      </c>
      <c r="AQ136" s="117"/>
      <c r="AR136" s="117"/>
      <c r="AS136" s="117"/>
      <c r="AT136" s="117"/>
      <c r="AU136" s="117">
        <v>1750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f>IF(ISNUMBER(AU136),AU136,0)+IF(ISNUMBER(AZ136),AZ136,0)</f>
        <v>1750</v>
      </c>
      <c r="BF136" s="117"/>
      <c r="BG136" s="117"/>
      <c r="BH136" s="117"/>
      <c r="BI136" s="117"/>
    </row>
    <row r="137" spans="1:70" s="6" customFormat="1" ht="14.25">
      <c r="A137" s="87">
        <v>0</v>
      </c>
      <c r="B137" s="85"/>
      <c r="C137" s="85"/>
      <c r="D137" s="113" t="s">
        <v>194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>
        <f>IF(ISNUMBER(AF137),AF137,0)+IF(ISNUMBER(AK137),AK137,0)</f>
        <v>0</v>
      </c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>
        <f>IF(ISNUMBER(AU137),AU137,0)+IF(ISNUMBER(AZ137),AZ137,0)</f>
        <v>0</v>
      </c>
      <c r="BF137" s="112"/>
      <c r="BG137" s="112"/>
      <c r="BH137" s="112"/>
      <c r="BI137" s="112"/>
    </row>
    <row r="138" spans="1:70" s="99" customFormat="1" ht="28.5" customHeight="1">
      <c r="A138" s="89">
        <v>1009</v>
      </c>
      <c r="B138" s="90"/>
      <c r="C138" s="90"/>
      <c r="D138" s="114" t="s">
        <v>195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196</v>
      </c>
      <c r="R138" s="36"/>
      <c r="S138" s="36"/>
      <c r="T138" s="36"/>
      <c r="U138" s="36"/>
      <c r="V138" s="114" t="s">
        <v>192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f>IF(ISNUMBER(AF138),AF138,0)+IF(ISNUMBER(AK138),AK138,0)</f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f>IF(ISNUMBER(AU138),AU138,0)+IF(ISNUMBER(AZ138),AZ138,0)</f>
        <v>0</v>
      </c>
      <c r="BF138" s="117"/>
      <c r="BG138" s="117"/>
      <c r="BH138" s="117"/>
      <c r="BI138" s="117"/>
    </row>
    <row r="140" spans="1:70" ht="14.25" customHeight="1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0" ht="15" customHeight="1">
      <c r="A141" s="53" t="s">
        <v>218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0" ht="12.95" customHeight="1">
      <c r="A142" s="61" t="s">
        <v>19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3"/>
      <c r="U142" s="36" t="s">
        <v>219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222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229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240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245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0" ht="30" customHeight="1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6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0" ht="15" customHeight="1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>
      <c r="A146" s="87" t="s">
        <v>147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6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CA146" s="6" t="s">
        <v>42</v>
      </c>
    </row>
    <row r="147" spans="1:79" s="99" customFormat="1" ht="38.25" customHeight="1">
      <c r="A147" s="92" t="s">
        <v>197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9" t="s">
        <v>173</v>
      </c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 t="s">
        <v>173</v>
      </c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 t="s">
        <v>173</v>
      </c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 t="s">
        <v>173</v>
      </c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 t="s">
        <v>173</v>
      </c>
      <c r="BJ147" s="119"/>
      <c r="BK147" s="119"/>
      <c r="BL147" s="119"/>
      <c r="BM147" s="119"/>
      <c r="BN147" s="119"/>
      <c r="BO147" s="119"/>
      <c r="BP147" s="119"/>
      <c r="BQ147" s="119"/>
      <c r="BR147" s="119"/>
    </row>
    <row r="150" spans="1:79" ht="14.25" customHeight="1">
      <c r="A150" s="42" t="s">
        <v>125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61" t="s">
        <v>6</v>
      </c>
      <c r="B151" s="62"/>
      <c r="C151" s="62"/>
      <c r="D151" s="61" t="s">
        <v>10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3"/>
      <c r="W151" s="36" t="s">
        <v>219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223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 t="s">
        <v>234</v>
      </c>
      <c r="AV151" s="36"/>
      <c r="AW151" s="36"/>
      <c r="AX151" s="36"/>
      <c r="AY151" s="36"/>
      <c r="AZ151" s="36"/>
      <c r="BA151" s="36" t="s">
        <v>241</v>
      </c>
      <c r="BB151" s="36"/>
      <c r="BC151" s="36"/>
      <c r="BD151" s="36"/>
      <c r="BE151" s="36"/>
      <c r="BF151" s="36"/>
      <c r="BG151" s="36" t="s">
        <v>250</v>
      </c>
      <c r="BH151" s="36"/>
      <c r="BI151" s="36"/>
      <c r="BJ151" s="36"/>
      <c r="BK151" s="36"/>
      <c r="BL151" s="36"/>
    </row>
    <row r="152" spans="1:79" ht="15" customHeight="1">
      <c r="A152" s="77"/>
      <c r="B152" s="78"/>
      <c r="C152" s="78"/>
      <c r="D152" s="77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9"/>
      <c r="W152" s="36" t="s">
        <v>4</v>
      </c>
      <c r="X152" s="36"/>
      <c r="Y152" s="36"/>
      <c r="Z152" s="36"/>
      <c r="AA152" s="36"/>
      <c r="AB152" s="36"/>
      <c r="AC152" s="36" t="s">
        <v>3</v>
      </c>
      <c r="AD152" s="36"/>
      <c r="AE152" s="36"/>
      <c r="AF152" s="36"/>
      <c r="AG152" s="36"/>
      <c r="AH152" s="36"/>
      <c r="AI152" s="36" t="s">
        <v>4</v>
      </c>
      <c r="AJ152" s="36"/>
      <c r="AK152" s="36"/>
      <c r="AL152" s="36"/>
      <c r="AM152" s="36"/>
      <c r="AN152" s="36"/>
      <c r="AO152" s="36" t="s">
        <v>3</v>
      </c>
      <c r="AP152" s="36"/>
      <c r="AQ152" s="36"/>
      <c r="AR152" s="36"/>
      <c r="AS152" s="36"/>
      <c r="AT152" s="36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ht="57" customHeight="1">
      <c r="A153" s="64"/>
      <c r="B153" s="65"/>
      <c r="C153" s="65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6"/>
      <c r="W153" s="36" t="s">
        <v>12</v>
      </c>
      <c r="X153" s="36"/>
      <c r="Y153" s="36"/>
      <c r="Z153" s="36" t="s">
        <v>11</v>
      </c>
      <c r="AA153" s="36"/>
      <c r="AB153" s="36"/>
      <c r="AC153" s="36" t="s">
        <v>12</v>
      </c>
      <c r="AD153" s="36"/>
      <c r="AE153" s="36"/>
      <c r="AF153" s="36" t="s">
        <v>11</v>
      </c>
      <c r="AG153" s="36"/>
      <c r="AH153" s="36"/>
      <c r="AI153" s="36" t="s">
        <v>12</v>
      </c>
      <c r="AJ153" s="36"/>
      <c r="AK153" s="36"/>
      <c r="AL153" s="36" t="s">
        <v>11</v>
      </c>
      <c r="AM153" s="36"/>
      <c r="AN153" s="36"/>
      <c r="AO153" s="36" t="s">
        <v>12</v>
      </c>
      <c r="AP153" s="36"/>
      <c r="AQ153" s="36"/>
      <c r="AR153" s="36" t="s">
        <v>11</v>
      </c>
      <c r="AS153" s="36"/>
      <c r="AT153" s="36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>
      <c r="A154" s="30">
        <v>1</v>
      </c>
      <c r="B154" s="31"/>
      <c r="C154" s="31"/>
      <c r="D154" s="30">
        <v>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36">
        <v>3</v>
      </c>
      <c r="X154" s="36"/>
      <c r="Y154" s="36"/>
      <c r="Z154" s="36">
        <v>4</v>
      </c>
      <c r="AA154" s="36"/>
      <c r="AB154" s="36"/>
      <c r="AC154" s="36">
        <v>5</v>
      </c>
      <c r="AD154" s="36"/>
      <c r="AE154" s="36"/>
      <c r="AF154" s="36">
        <v>6</v>
      </c>
      <c r="AG154" s="36"/>
      <c r="AH154" s="36"/>
      <c r="AI154" s="36">
        <v>7</v>
      </c>
      <c r="AJ154" s="36"/>
      <c r="AK154" s="36"/>
      <c r="AL154" s="36">
        <v>8</v>
      </c>
      <c r="AM154" s="36"/>
      <c r="AN154" s="36"/>
      <c r="AO154" s="36">
        <v>9</v>
      </c>
      <c r="AP154" s="36"/>
      <c r="AQ154" s="36"/>
      <c r="AR154" s="36">
        <v>10</v>
      </c>
      <c r="AS154" s="36"/>
      <c r="AT154" s="36"/>
      <c r="AU154" s="36">
        <v>11</v>
      </c>
      <c r="AV154" s="36"/>
      <c r="AW154" s="36"/>
      <c r="AX154" s="36">
        <v>12</v>
      </c>
      <c r="AY154" s="36"/>
      <c r="AZ154" s="36"/>
      <c r="BA154" s="36">
        <v>13</v>
      </c>
      <c r="BB154" s="36"/>
      <c r="BC154" s="36"/>
      <c r="BD154" s="36">
        <v>14</v>
      </c>
      <c r="BE154" s="36"/>
      <c r="BF154" s="36"/>
      <c r="BG154" s="36">
        <v>15</v>
      </c>
      <c r="BH154" s="36"/>
      <c r="BI154" s="36"/>
      <c r="BJ154" s="36">
        <v>16</v>
      </c>
      <c r="BK154" s="36"/>
      <c r="BL154" s="36"/>
    </row>
    <row r="155" spans="1:79" s="1" customFormat="1" ht="12.75" hidden="1" customHeight="1">
      <c r="A155" s="33" t="s">
        <v>69</v>
      </c>
      <c r="B155" s="34"/>
      <c r="C155" s="34"/>
      <c r="D155" s="33" t="s">
        <v>57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8" t="s">
        <v>72</v>
      </c>
      <c r="X155" s="38"/>
      <c r="Y155" s="38"/>
      <c r="Z155" s="38" t="s">
        <v>73</v>
      </c>
      <c r="AA155" s="38"/>
      <c r="AB155" s="38"/>
      <c r="AC155" s="37" t="s">
        <v>74</v>
      </c>
      <c r="AD155" s="37"/>
      <c r="AE155" s="37"/>
      <c r="AF155" s="37" t="s">
        <v>75</v>
      </c>
      <c r="AG155" s="37"/>
      <c r="AH155" s="37"/>
      <c r="AI155" s="38" t="s">
        <v>76</v>
      </c>
      <c r="AJ155" s="38"/>
      <c r="AK155" s="38"/>
      <c r="AL155" s="38" t="s">
        <v>77</v>
      </c>
      <c r="AM155" s="38"/>
      <c r="AN155" s="38"/>
      <c r="AO155" s="37" t="s">
        <v>104</v>
      </c>
      <c r="AP155" s="37"/>
      <c r="AQ155" s="37"/>
      <c r="AR155" s="37" t="s">
        <v>78</v>
      </c>
      <c r="AS155" s="37"/>
      <c r="AT155" s="37"/>
      <c r="AU155" s="38" t="s">
        <v>105</v>
      </c>
      <c r="AV155" s="38"/>
      <c r="AW155" s="38"/>
      <c r="AX155" s="37" t="s">
        <v>106</v>
      </c>
      <c r="AY155" s="37"/>
      <c r="AZ155" s="37"/>
      <c r="BA155" s="38" t="s">
        <v>107</v>
      </c>
      <c r="BB155" s="38"/>
      <c r="BC155" s="38"/>
      <c r="BD155" s="37" t="s">
        <v>108</v>
      </c>
      <c r="BE155" s="37"/>
      <c r="BF155" s="37"/>
      <c r="BG155" s="38" t="s">
        <v>109</v>
      </c>
      <c r="BH155" s="38"/>
      <c r="BI155" s="38"/>
      <c r="BJ155" s="37" t="s">
        <v>110</v>
      </c>
      <c r="BK155" s="37"/>
      <c r="BL155" s="37"/>
      <c r="CA155" s="1" t="s">
        <v>103</v>
      </c>
    </row>
    <row r="156" spans="1:79" s="99" customFormat="1" ht="12.75" customHeight="1">
      <c r="A156" s="89">
        <v>1</v>
      </c>
      <c r="B156" s="90"/>
      <c r="C156" s="90"/>
      <c r="D156" s="92" t="s">
        <v>198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4"/>
      <c r="W156" s="117">
        <v>0.25</v>
      </c>
      <c r="X156" s="117"/>
      <c r="Y156" s="117"/>
      <c r="Z156" s="117">
        <v>0.25</v>
      </c>
      <c r="AA156" s="117"/>
      <c r="AB156" s="117"/>
      <c r="AC156" s="117">
        <v>0</v>
      </c>
      <c r="AD156" s="117"/>
      <c r="AE156" s="117"/>
      <c r="AF156" s="117">
        <v>0</v>
      </c>
      <c r="AG156" s="117"/>
      <c r="AH156" s="117"/>
      <c r="AI156" s="117">
        <v>0.75</v>
      </c>
      <c r="AJ156" s="117"/>
      <c r="AK156" s="117"/>
      <c r="AL156" s="117">
        <v>0.75</v>
      </c>
      <c r="AM156" s="117"/>
      <c r="AN156" s="117"/>
      <c r="AO156" s="117">
        <v>0</v>
      </c>
      <c r="AP156" s="117"/>
      <c r="AQ156" s="117"/>
      <c r="AR156" s="117">
        <v>0</v>
      </c>
      <c r="AS156" s="117"/>
      <c r="AT156" s="117"/>
      <c r="AU156" s="117">
        <v>0.75</v>
      </c>
      <c r="AV156" s="117"/>
      <c r="AW156" s="117"/>
      <c r="AX156" s="117">
        <v>0</v>
      </c>
      <c r="AY156" s="117"/>
      <c r="AZ156" s="117"/>
      <c r="BA156" s="117">
        <v>0.75</v>
      </c>
      <c r="BB156" s="117"/>
      <c r="BC156" s="117"/>
      <c r="BD156" s="117">
        <v>0</v>
      </c>
      <c r="BE156" s="117"/>
      <c r="BF156" s="117"/>
      <c r="BG156" s="117">
        <v>0.75</v>
      </c>
      <c r="BH156" s="117"/>
      <c r="BI156" s="117"/>
      <c r="BJ156" s="117">
        <v>0</v>
      </c>
      <c r="BK156" s="117"/>
      <c r="BL156" s="117"/>
      <c r="CA156" s="99" t="s">
        <v>43</v>
      </c>
    </row>
    <row r="157" spans="1:79" s="99" customFormat="1" ht="12.75" customHeight="1">
      <c r="A157" s="89">
        <v>2</v>
      </c>
      <c r="B157" s="90"/>
      <c r="C157" s="90"/>
      <c r="D157" s="92" t="s">
        <v>199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7">
        <v>10.5</v>
      </c>
      <c r="X157" s="117"/>
      <c r="Y157" s="117"/>
      <c r="Z157" s="117">
        <v>10.5</v>
      </c>
      <c r="AA157" s="117"/>
      <c r="AB157" s="117"/>
      <c r="AC157" s="117">
        <v>0</v>
      </c>
      <c r="AD157" s="117"/>
      <c r="AE157" s="117"/>
      <c r="AF157" s="117">
        <v>0</v>
      </c>
      <c r="AG157" s="117"/>
      <c r="AH157" s="117"/>
      <c r="AI157" s="117">
        <v>10.5</v>
      </c>
      <c r="AJ157" s="117"/>
      <c r="AK157" s="117"/>
      <c r="AL157" s="117">
        <v>10.5</v>
      </c>
      <c r="AM157" s="117"/>
      <c r="AN157" s="117"/>
      <c r="AO157" s="117">
        <v>0</v>
      </c>
      <c r="AP157" s="117"/>
      <c r="AQ157" s="117"/>
      <c r="AR157" s="117">
        <v>0</v>
      </c>
      <c r="AS157" s="117"/>
      <c r="AT157" s="117"/>
      <c r="AU157" s="117">
        <v>10.5</v>
      </c>
      <c r="AV157" s="117"/>
      <c r="AW157" s="117"/>
      <c r="AX157" s="117">
        <v>0</v>
      </c>
      <c r="AY157" s="117"/>
      <c r="AZ157" s="117"/>
      <c r="BA157" s="117">
        <v>10.5</v>
      </c>
      <c r="BB157" s="117"/>
      <c r="BC157" s="117"/>
      <c r="BD157" s="117">
        <v>0</v>
      </c>
      <c r="BE157" s="117"/>
      <c r="BF157" s="117"/>
      <c r="BG157" s="117">
        <v>10.5</v>
      </c>
      <c r="BH157" s="117"/>
      <c r="BI157" s="117"/>
      <c r="BJ157" s="117">
        <v>0</v>
      </c>
      <c r="BK157" s="117"/>
      <c r="BL157" s="117"/>
    </row>
    <row r="158" spans="1:79" s="99" customFormat="1" ht="12.75" customHeight="1">
      <c r="A158" s="89">
        <v>3</v>
      </c>
      <c r="B158" s="90"/>
      <c r="C158" s="90"/>
      <c r="D158" s="92" t="s">
        <v>200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4"/>
      <c r="W158" s="117">
        <v>7.75</v>
      </c>
      <c r="X158" s="117"/>
      <c r="Y158" s="117"/>
      <c r="Z158" s="117">
        <v>7.75</v>
      </c>
      <c r="AA158" s="117"/>
      <c r="AB158" s="117"/>
      <c r="AC158" s="117">
        <v>0</v>
      </c>
      <c r="AD158" s="117"/>
      <c r="AE158" s="117"/>
      <c r="AF158" s="117">
        <v>0</v>
      </c>
      <c r="AG158" s="117"/>
      <c r="AH158" s="117"/>
      <c r="AI158" s="117">
        <v>7.75</v>
      </c>
      <c r="AJ158" s="117"/>
      <c r="AK158" s="117"/>
      <c r="AL158" s="117">
        <v>7.75</v>
      </c>
      <c r="AM158" s="117"/>
      <c r="AN158" s="117"/>
      <c r="AO158" s="117">
        <v>0</v>
      </c>
      <c r="AP158" s="117"/>
      <c r="AQ158" s="117"/>
      <c r="AR158" s="117">
        <v>0</v>
      </c>
      <c r="AS158" s="117"/>
      <c r="AT158" s="117"/>
      <c r="AU158" s="117">
        <v>7.75</v>
      </c>
      <c r="AV158" s="117"/>
      <c r="AW158" s="117"/>
      <c r="AX158" s="117">
        <v>0</v>
      </c>
      <c r="AY158" s="117"/>
      <c r="AZ158" s="117"/>
      <c r="BA158" s="117">
        <v>7.75</v>
      </c>
      <c r="BB158" s="117"/>
      <c r="BC158" s="117"/>
      <c r="BD158" s="117">
        <v>0</v>
      </c>
      <c r="BE158" s="117"/>
      <c r="BF158" s="117"/>
      <c r="BG158" s="117">
        <v>7.75</v>
      </c>
      <c r="BH158" s="117"/>
      <c r="BI158" s="117"/>
      <c r="BJ158" s="117">
        <v>0</v>
      </c>
      <c r="BK158" s="117"/>
      <c r="BL158" s="117"/>
    </row>
    <row r="159" spans="1:79" s="99" customFormat="1" ht="12.75" customHeight="1">
      <c r="A159" s="89">
        <v>4</v>
      </c>
      <c r="B159" s="90"/>
      <c r="C159" s="90"/>
      <c r="D159" s="92" t="s">
        <v>201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7">
        <v>23</v>
      </c>
      <c r="X159" s="117"/>
      <c r="Y159" s="117"/>
      <c r="Z159" s="117">
        <v>23</v>
      </c>
      <c r="AA159" s="117"/>
      <c r="AB159" s="117"/>
      <c r="AC159" s="117">
        <v>0</v>
      </c>
      <c r="AD159" s="117"/>
      <c r="AE159" s="117"/>
      <c r="AF159" s="117">
        <v>0</v>
      </c>
      <c r="AG159" s="117"/>
      <c r="AH159" s="117"/>
      <c r="AI159" s="117">
        <v>23</v>
      </c>
      <c r="AJ159" s="117"/>
      <c r="AK159" s="117"/>
      <c r="AL159" s="117">
        <v>23</v>
      </c>
      <c r="AM159" s="117"/>
      <c r="AN159" s="117"/>
      <c r="AO159" s="117">
        <v>0</v>
      </c>
      <c r="AP159" s="117"/>
      <c r="AQ159" s="117"/>
      <c r="AR159" s="117">
        <v>0</v>
      </c>
      <c r="AS159" s="117"/>
      <c r="AT159" s="117"/>
      <c r="AU159" s="117">
        <v>23</v>
      </c>
      <c r="AV159" s="117"/>
      <c r="AW159" s="117"/>
      <c r="AX159" s="117">
        <v>0</v>
      </c>
      <c r="AY159" s="117"/>
      <c r="AZ159" s="117"/>
      <c r="BA159" s="117">
        <v>23</v>
      </c>
      <c r="BB159" s="117"/>
      <c r="BC159" s="117"/>
      <c r="BD159" s="117">
        <v>0</v>
      </c>
      <c r="BE159" s="117"/>
      <c r="BF159" s="117"/>
      <c r="BG159" s="117">
        <v>23</v>
      </c>
      <c r="BH159" s="117"/>
      <c r="BI159" s="117"/>
      <c r="BJ159" s="117">
        <v>0</v>
      </c>
      <c r="BK159" s="117"/>
      <c r="BL159" s="117"/>
    </row>
    <row r="160" spans="1:79" s="99" customFormat="1" ht="12.75" customHeight="1">
      <c r="A160" s="89">
        <v>5</v>
      </c>
      <c r="B160" s="90"/>
      <c r="C160" s="90"/>
      <c r="D160" s="92" t="s">
        <v>202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  <c r="W160" s="117">
        <v>6.75</v>
      </c>
      <c r="X160" s="117"/>
      <c r="Y160" s="117"/>
      <c r="Z160" s="117">
        <v>6.75</v>
      </c>
      <c r="AA160" s="117"/>
      <c r="AB160" s="117"/>
      <c r="AC160" s="117">
        <v>0</v>
      </c>
      <c r="AD160" s="117"/>
      <c r="AE160" s="117"/>
      <c r="AF160" s="117">
        <v>0</v>
      </c>
      <c r="AG160" s="117"/>
      <c r="AH160" s="117"/>
      <c r="AI160" s="117">
        <v>6.75</v>
      </c>
      <c r="AJ160" s="117"/>
      <c r="AK160" s="117"/>
      <c r="AL160" s="117">
        <v>6.75</v>
      </c>
      <c r="AM160" s="117"/>
      <c r="AN160" s="117"/>
      <c r="AO160" s="117">
        <v>0</v>
      </c>
      <c r="AP160" s="117"/>
      <c r="AQ160" s="117"/>
      <c r="AR160" s="117">
        <v>0</v>
      </c>
      <c r="AS160" s="117"/>
      <c r="AT160" s="117"/>
      <c r="AU160" s="117">
        <v>6.75</v>
      </c>
      <c r="AV160" s="117"/>
      <c r="AW160" s="117"/>
      <c r="AX160" s="117">
        <v>0</v>
      </c>
      <c r="AY160" s="117"/>
      <c r="AZ160" s="117"/>
      <c r="BA160" s="117">
        <v>6.75</v>
      </c>
      <c r="BB160" s="117"/>
      <c r="BC160" s="117"/>
      <c r="BD160" s="117">
        <v>0</v>
      </c>
      <c r="BE160" s="117"/>
      <c r="BF160" s="117"/>
      <c r="BG160" s="117">
        <v>6.75</v>
      </c>
      <c r="BH160" s="117"/>
      <c r="BI160" s="117"/>
      <c r="BJ160" s="117">
        <v>0</v>
      </c>
      <c r="BK160" s="117"/>
      <c r="BL160" s="117"/>
    </row>
    <row r="161" spans="1:79" s="6" customFormat="1" ht="12.75" customHeight="1">
      <c r="A161" s="87">
        <v>6</v>
      </c>
      <c r="B161" s="85"/>
      <c r="C161" s="85"/>
      <c r="D161" s="100" t="s">
        <v>203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112">
        <v>48.25</v>
      </c>
      <c r="X161" s="112"/>
      <c r="Y161" s="112"/>
      <c r="Z161" s="112">
        <v>48.25</v>
      </c>
      <c r="AA161" s="112"/>
      <c r="AB161" s="112"/>
      <c r="AC161" s="112">
        <v>0</v>
      </c>
      <c r="AD161" s="112"/>
      <c r="AE161" s="112"/>
      <c r="AF161" s="112">
        <v>0</v>
      </c>
      <c r="AG161" s="112"/>
      <c r="AH161" s="112"/>
      <c r="AI161" s="112">
        <v>48.75</v>
      </c>
      <c r="AJ161" s="112"/>
      <c r="AK161" s="112"/>
      <c r="AL161" s="112">
        <v>48.75</v>
      </c>
      <c r="AM161" s="112"/>
      <c r="AN161" s="112"/>
      <c r="AO161" s="112">
        <v>0</v>
      </c>
      <c r="AP161" s="112"/>
      <c r="AQ161" s="112"/>
      <c r="AR161" s="112">
        <v>0</v>
      </c>
      <c r="AS161" s="112"/>
      <c r="AT161" s="112"/>
      <c r="AU161" s="112">
        <v>48.75</v>
      </c>
      <c r="AV161" s="112"/>
      <c r="AW161" s="112"/>
      <c r="AX161" s="112">
        <v>0</v>
      </c>
      <c r="AY161" s="112"/>
      <c r="AZ161" s="112"/>
      <c r="BA161" s="112">
        <v>48.75</v>
      </c>
      <c r="BB161" s="112"/>
      <c r="BC161" s="112"/>
      <c r="BD161" s="112">
        <v>0</v>
      </c>
      <c r="BE161" s="112"/>
      <c r="BF161" s="112"/>
      <c r="BG161" s="112">
        <v>48.75</v>
      </c>
      <c r="BH161" s="112"/>
      <c r="BI161" s="112"/>
      <c r="BJ161" s="112">
        <v>0</v>
      </c>
      <c r="BK161" s="112"/>
      <c r="BL161" s="112"/>
    </row>
    <row r="162" spans="1:79" s="99" customFormat="1" ht="25.5" customHeight="1">
      <c r="A162" s="89">
        <v>7</v>
      </c>
      <c r="B162" s="90"/>
      <c r="C162" s="90"/>
      <c r="D162" s="92" t="s">
        <v>204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7" t="s">
        <v>173</v>
      </c>
      <c r="X162" s="117"/>
      <c r="Y162" s="117"/>
      <c r="Z162" s="117" t="s">
        <v>173</v>
      </c>
      <c r="AA162" s="117"/>
      <c r="AB162" s="117"/>
      <c r="AC162" s="117"/>
      <c r="AD162" s="117"/>
      <c r="AE162" s="117"/>
      <c r="AF162" s="117"/>
      <c r="AG162" s="117"/>
      <c r="AH162" s="117"/>
      <c r="AI162" s="117" t="s">
        <v>173</v>
      </c>
      <c r="AJ162" s="117"/>
      <c r="AK162" s="117"/>
      <c r="AL162" s="117" t="s">
        <v>173</v>
      </c>
      <c r="AM162" s="117"/>
      <c r="AN162" s="117"/>
      <c r="AO162" s="117"/>
      <c r="AP162" s="117"/>
      <c r="AQ162" s="117"/>
      <c r="AR162" s="117"/>
      <c r="AS162" s="117"/>
      <c r="AT162" s="117"/>
      <c r="AU162" s="117" t="s">
        <v>173</v>
      </c>
      <c r="AV162" s="117"/>
      <c r="AW162" s="117"/>
      <c r="AX162" s="117"/>
      <c r="AY162" s="117"/>
      <c r="AZ162" s="117"/>
      <c r="BA162" s="117" t="s">
        <v>173</v>
      </c>
      <c r="BB162" s="117"/>
      <c r="BC162" s="117"/>
      <c r="BD162" s="117"/>
      <c r="BE162" s="117"/>
      <c r="BF162" s="117"/>
      <c r="BG162" s="117" t="s">
        <v>173</v>
      </c>
      <c r="BH162" s="117"/>
      <c r="BI162" s="117"/>
      <c r="BJ162" s="117"/>
      <c r="BK162" s="117"/>
      <c r="BL162" s="117"/>
    </row>
    <row r="165" spans="1:79" ht="14.25" customHeight="1">
      <c r="A165" s="42" t="s">
        <v>153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</row>
    <row r="166" spans="1:79" ht="14.25" customHeight="1">
      <c r="A166" s="42" t="s">
        <v>235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</row>
    <row r="167" spans="1:79" ht="15" customHeight="1">
      <c r="A167" s="40" t="s">
        <v>218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</row>
    <row r="168" spans="1:79" ht="15" customHeight="1">
      <c r="A168" s="36" t="s">
        <v>6</v>
      </c>
      <c r="B168" s="36"/>
      <c r="C168" s="36"/>
      <c r="D168" s="36"/>
      <c r="E168" s="36"/>
      <c r="F168" s="36"/>
      <c r="G168" s="36" t="s">
        <v>126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 t="s">
        <v>13</v>
      </c>
      <c r="U168" s="36"/>
      <c r="V168" s="36"/>
      <c r="W168" s="36"/>
      <c r="X168" s="36"/>
      <c r="Y168" s="36"/>
      <c r="Z168" s="36"/>
      <c r="AA168" s="30" t="s">
        <v>219</v>
      </c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6"/>
      <c r="AP168" s="30" t="s">
        <v>222</v>
      </c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2"/>
      <c r="BE168" s="30" t="s">
        <v>229</v>
      </c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2"/>
    </row>
    <row r="169" spans="1:79" ht="32.1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 t="s">
        <v>4</v>
      </c>
      <c r="AB169" s="36"/>
      <c r="AC169" s="36"/>
      <c r="AD169" s="36"/>
      <c r="AE169" s="36"/>
      <c r="AF169" s="36" t="s">
        <v>3</v>
      </c>
      <c r="AG169" s="36"/>
      <c r="AH169" s="36"/>
      <c r="AI169" s="36"/>
      <c r="AJ169" s="36"/>
      <c r="AK169" s="36" t="s">
        <v>89</v>
      </c>
      <c r="AL169" s="36"/>
      <c r="AM169" s="36"/>
      <c r="AN169" s="36"/>
      <c r="AO169" s="36"/>
      <c r="AP169" s="36" t="s">
        <v>4</v>
      </c>
      <c r="AQ169" s="36"/>
      <c r="AR169" s="36"/>
      <c r="AS169" s="36"/>
      <c r="AT169" s="36"/>
      <c r="AU169" s="36" t="s">
        <v>3</v>
      </c>
      <c r="AV169" s="36"/>
      <c r="AW169" s="36"/>
      <c r="AX169" s="36"/>
      <c r="AY169" s="36"/>
      <c r="AZ169" s="36" t="s">
        <v>96</v>
      </c>
      <c r="BA169" s="36"/>
      <c r="BB169" s="36"/>
      <c r="BC169" s="36"/>
      <c r="BD169" s="36"/>
      <c r="BE169" s="36" t="s">
        <v>4</v>
      </c>
      <c r="BF169" s="36"/>
      <c r="BG169" s="36"/>
      <c r="BH169" s="36"/>
      <c r="BI169" s="36"/>
      <c r="BJ169" s="36" t="s">
        <v>3</v>
      </c>
      <c r="BK169" s="36"/>
      <c r="BL169" s="36"/>
      <c r="BM169" s="36"/>
      <c r="BN169" s="36"/>
      <c r="BO169" s="36" t="s">
        <v>127</v>
      </c>
      <c r="BP169" s="36"/>
      <c r="BQ169" s="36"/>
      <c r="BR169" s="36"/>
      <c r="BS169" s="36"/>
    </row>
    <row r="170" spans="1:79" ht="15" customHeight="1">
      <c r="A170" s="36">
        <v>1</v>
      </c>
      <c r="B170" s="36"/>
      <c r="C170" s="36"/>
      <c r="D170" s="36"/>
      <c r="E170" s="36"/>
      <c r="F170" s="36"/>
      <c r="G170" s="36">
        <v>2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>
        <v>3</v>
      </c>
      <c r="U170" s="36"/>
      <c r="V170" s="36"/>
      <c r="W170" s="36"/>
      <c r="X170" s="36"/>
      <c r="Y170" s="36"/>
      <c r="Z170" s="36"/>
      <c r="AA170" s="36">
        <v>4</v>
      </c>
      <c r="AB170" s="36"/>
      <c r="AC170" s="36"/>
      <c r="AD170" s="36"/>
      <c r="AE170" s="36"/>
      <c r="AF170" s="36">
        <v>5</v>
      </c>
      <c r="AG170" s="36"/>
      <c r="AH170" s="36"/>
      <c r="AI170" s="36"/>
      <c r="AJ170" s="36"/>
      <c r="AK170" s="36">
        <v>6</v>
      </c>
      <c r="AL170" s="36"/>
      <c r="AM170" s="36"/>
      <c r="AN170" s="36"/>
      <c r="AO170" s="36"/>
      <c r="AP170" s="36">
        <v>7</v>
      </c>
      <c r="AQ170" s="36"/>
      <c r="AR170" s="36"/>
      <c r="AS170" s="36"/>
      <c r="AT170" s="36"/>
      <c r="AU170" s="36">
        <v>8</v>
      </c>
      <c r="AV170" s="36"/>
      <c r="AW170" s="36"/>
      <c r="AX170" s="36"/>
      <c r="AY170" s="36"/>
      <c r="AZ170" s="36">
        <v>9</v>
      </c>
      <c r="BA170" s="36"/>
      <c r="BB170" s="36"/>
      <c r="BC170" s="36"/>
      <c r="BD170" s="36"/>
      <c r="BE170" s="36">
        <v>10</v>
      </c>
      <c r="BF170" s="36"/>
      <c r="BG170" s="36"/>
      <c r="BH170" s="36"/>
      <c r="BI170" s="36"/>
      <c r="BJ170" s="36">
        <v>11</v>
      </c>
      <c r="BK170" s="36"/>
      <c r="BL170" s="36"/>
      <c r="BM170" s="36"/>
      <c r="BN170" s="36"/>
      <c r="BO170" s="36">
        <v>12</v>
      </c>
      <c r="BP170" s="36"/>
      <c r="BQ170" s="36"/>
      <c r="BR170" s="36"/>
      <c r="BS170" s="36"/>
    </row>
    <row r="171" spans="1:79" s="1" customFormat="1" ht="15" hidden="1" customHeight="1">
      <c r="A171" s="38" t="s">
        <v>69</v>
      </c>
      <c r="B171" s="38"/>
      <c r="C171" s="38"/>
      <c r="D171" s="38"/>
      <c r="E171" s="38"/>
      <c r="F171" s="38"/>
      <c r="G171" s="73" t="s">
        <v>57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 t="s">
        <v>79</v>
      </c>
      <c r="U171" s="73"/>
      <c r="V171" s="73"/>
      <c r="W171" s="73"/>
      <c r="X171" s="73"/>
      <c r="Y171" s="73"/>
      <c r="Z171" s="73"/>
      <c r="AA171" s="37" t="s">
        <v>65</v>
      </c>
      <c r="AB171" s="37"/>
      <c r="AC171" s="37"/>
      <c r="AD171" s="37"/>
      <c r="AE171" s="37"/>
      <c r="AF171" s="37" t="s">
        <v>66</v>
      </c>
      <c r="AG171" s="37"/>
      <c r="AH171" s="37"/>
      <c r="AI171" s="37"/>
      <c r="AJ171" s="37"/>
      <c r="AK171" s="44" t="s">
        <v>122</v>
      </c>
      <c r="AL171" s="44"/>
      <c r="AM171" s="44"/>
      <c r="AN171" s="44"/>
      <c r="AO171" s="44"/>
      <c r="AP171" s="37" t="s">
        <v>67</v>
      </c>
      <c r="AQ171" s="37"/>
      <c r="AR171" s="37"/>
      <c r="AS171" s="37"/>
      <c r="AT171" s="37"/>
      <c r="AU171" s="37" t="s">
        <v>68</v>
      </c>
      <c r="AV171" s="37"/>
      <c r="AW171" s="37"/>
      <c r="AX171" s="37"/>
      <c r="AY171" s="37"/>
      <c r="AZ171" s="44" t="s">
        <v>122</v>
      </c>
      <c r="BA171" s="44"/>
      <c r="BB171" s="44"/>
      <c r="BC171" s="44"/>
      <c r="BD171" s="44"/>
      <c r="BE171" s="37" t="s">
        <v>58</v>
      </c>
      <c r="BF171" s="37"/>
      <c r="BG171" s="37"/>
      <c r="BH171" s="37"/>
      <c r="BI171" s="37"/>
      <c r="BJ171" s="37" t="s">
        <v>59</v>
      </c>
      <c r="BK171" s="37"/>
      <c r="BL171" s="37"/>
      <c r="BM171" s="37"/>
      <c r="BN171" s="37"/>
      <c r="BO171" s="44" t="s">
        <v>122</v>
      </c>
      <c r="BP171" s="44"/>
      <c r="BQ171" s="44"/>
      <c r="BR171" s="44"/>
      <c r="BS171" s="44"/>
      <c r="CA171" s="1" t="s">
        <v>44</v>
      </c>
    </row>
    <row r="172" spans="1:79" s="6" customFormat="1" ht="12.75" customHeight="1">
      <c r="A172" s="88"/>
      <c r="B172" s="88"/>
      <c r="C172" s="88"/>
      <c r="D172" s="88"/>
      <c r="E172" s="88"/>
      <c r="F172" s="88"/>
      <c r="G172" s="120" t="s">
        <v>147</v>
      </c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1"/>
      <c r="U172" s="121"/>
      <c r="V172" s="121"/>
      <c r="W172" s="121"/>
      <c r="X172" s="121"/>
      <c r="Y172" s="121"/>
      <c r="Z172" s="121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>
        <f>IF(ISNUMBER(AA172),AA172,0)+IF(ISNUMBER(AF172),AF172,0)</f>
        <v>0</v>
      </c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>
        <f>IF(ISNUMBER(AP172),AP172,0)+IF(ISNUMBER(AU172),AU172,0)</f>
        <v>0</v>
      </c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>
        <f>IF(ISNUMBER(BE172),BE172,0)+IF(ISNUMBER(BJ172),BJ172,0)</f>
        <v>0</v>
      </c>
      <c r="BP172" s="118"/>
      <c r="BQ172" s="118"/>
      <c r="BR172" s="118"/>
      <c r="BS172" s="118"/>
      <c r="CA172" s="6" t="s">
        <v>45</v>
      </c>
    </row>
    <row r="174" spans="1:79" ht="13.5" customHeight="1">
      <c r="A174" s="42" t="s">
        <v>251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5" customHeight="1">
      <c r="A175" s="53" t="s">
        <v>218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</row>
    <row r="176" spans="1:79" ht="15" customHeight="1">
      <c r="A176" s="36" t="s">
        <v>6</v>
      </c>
      <c r="B176" s="36"/>
      <c r="C176" s="36"/>
      <c r="D176" s="36"/>
      <c r="E176" s="36"/>
      <c r="F176" s="36"/>
      <c r="G176" s="36" t="s">
        <v>126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 t="s">
        <v>13</v>
      </c>
      <c r="U176" s="36"/>
      <c r="V176" s="36"/>
      <c r="W176" s="36"/>
      <c r="X176" s="36"/>
      <c r="Y176" s="36"/>
      <c r="Z176" s="36"/>
      <c r="AA176" s="30" t="s">
        <v>240</v>
      </c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6"/>
      <c r="AP176" s="30" t="s">
        <v>245</v>
      </c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2"/>
    </row>
    <row r="177" spans="1:79" ht="32.1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 t="s">
        <v>4</v>
      </c>
      <c r="AB177" s="36"/>
      <c r="AC177" s="36"/>
      <c r="AD177" s="36"/>
      <c r="AE177" s="36"/>
      <c r="AF177" s="36" t="s">
        <v>3</v>
      </c>
      <c r="AG177" s="36"/>
      <c r="AH177" s="36"/>
      <c r="AI177" s="36"/>
      <c r="AJ177" s="36"/>
      <c r="AK177" s="36" t="s">
        <v>89</v>
      </c>
      <c r="AL177" s="36"/>
      <c r="AM177" s="36"/>
      <c r="AN177" s="36"/>
      <c r="AO177" s="36"/>
      <c r="AP177" s="36" t="s">
        <v>4</v>
      </c>
      <c r="AQ177" s="36"/>
      <c r="AR177" s="36"/>
      <c r="AS177" s="36"/>
      <c r="AT177" s="36"/>
      <c r="AU177" s="36" t="s">
        <v>3</v>
      </c>
      <c r="AV177" s="36"/>
      <c r="AW177" s="36"/>
      <c r="AX177" s="36"/>
      <c r="AY177" s="36"/>
      <c r="AZ177" s="36" t="s">
        <v>96</v>
      </c>
      <c r="BA177" s="36"/>
      <c r="BB177" s="36"/>
      <c r="BC177" s="36"/>
      <c r="BD177" s="36"/>
    </row>
    <row r="178" spans="1:79" ht="15" customHeight="1">
      <c r="A178" s="36">
        <v>1</v>
      </c>
      <c r="B178" s="36"/>
      <c r="C178" s="36"/>
      <c r="D178" s="36"/>
      <c r="E178" s="36"/>
      <c r="F178" s="36"/>
      <c r="G178" s="36">
        <v>2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>
        <v>3</v>
      </c>
      <c r="U178" s="36"/>
      <c r="V178" s="36"/>
      <c r="W178" s="36"/>
      <c r="X178" s="36"/>
      <c r="Y178" s="36"/>
      <c r="Z178" s="36"/>
      <c r="AA178" s="36">
        <v>4</v>
      </c>
      <c r="AB178" s="36"/>
      <c r="AC178" s="36"/>
      <c r="AD178" s="36"/>
      <c r="AE178" s="36"/>
      <c r="AF178" s="36">
        <v>5</v>
      </c>
      <c r="AG178" s="36"/>
      <c r="AH178" s="36"/>
      <c r="AI178" s="36"/>
      <c r="AJ178" s="36"/>
      <c r="AK178" s="36">
        <v>6</v>
      </c>
      <c r="AL178" s="36"/>
      <c r="AM178" s="36"/>
      <c r="AN178" s="36"/>
      <c r="AO178" s="36"/>
      <c r="AP178" s="36">
        <v>7</v>
      </c>
      <c r="AQ178" s="36"/>
      <c r="AR178" s="36"/>
      <c r="AS178" s="36"/>
      <c r="AT178" s="36"/>
      <c r="AU178" s="36">
        <v>8</v>
      </c>
      <c r="AV178" s="36"/>
      <c r="AW178" s="36"/>
      <c r="AX178" s="36"/>
      <c r="AY178" s="36"/>
      <c r="AZ178" s="36">
        <v>9</v>
      </c>
      <c r="BA178" s="36"/>
      <c r="BB178" s="36"/>
      <c r="BC178" s="36"/>
      <c r="BD178" s="36"/>
    </row>
    <row r="179" spans="1:79" s="1" customFormat="1" ht="12" hidden="1" customHeight="1">
      <c r="A179" s="38" t="s">
        <v>69</v>
      </c>
      <c r="B179" s="38"/>
      <c r="C179" s="38"/>
      <c r="D179" s="38"/>
      <c r="E179" s="38"/>
      <c r="F179" s="38"/>
      <c r="G179" s="73" t="s">
        <v>57</v>
      </c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 t="s">
        <v>79</v>
      </c>
      <c r="U179" s="73"/>
      <c r="V179" s="73"/>
      <c r="W179" s="73"/>
      <c r="X179" s="73"/>
      <c r="Y179" s="73"/>
      <c r="Z179" s="73"/>
      <c r="AA179" s="37" t="s">
        <v>60</v>
      </c>
      <c r="AB179" s="37"/>
      <c r="AC179" s="37"/>
      <c r="AD179" s="37"/>
      <c r="AE179" s="37"/>
      <c r="AF179" s="37" t="s">
        <v>61</v>
      </c>
      <c r="AG179" s="37"/>
      <c r="AH179" s="37"/>
      <c r="AI179" s="37"/>
      <c r="AJ179" s="37"/>
      <c r="AK179" s="44" t="s">
        <v>122</v>
      </c>
      <c r="AL179" s="44"/>
      <c r="AM179" s="44"/>
      <c r="AN179" s="44"/>
      <c r="AO179" s="44"/>
      <c r="AP179" s="37" t="s">
        <v>62</v>
      </c>
      <c r="AQ179" s="37"/>
      <c r="AR179" s="37"/>
      <c r="AS179" s="37"/>
      <c r="AT179" s="37"/>
      <c r="AU179" s="37" t="s">
        <v>63</v>
      </c>
      <c r="AV179" s="37"/>
      <c r="AW179" s="37"/>
      <c r="AX179" s="37"/>
      <c r="AY179" s="37"/>
      <c r="AZ179" s="44" t="s">
        <v>122</v>
      </c>
      <c r="BA179" s="44"/>
      <c r="BB179" s="44"/>
      <c r="BC179" s="44"/>
      <c r="BD179" s="44"/>
      <c r="CA179" s="1" t="s">
        <v>46</v>
      </c>
    </row>
    <row r="180" spans="1:79" s="6" customFormat="1">
      <c r="A180" s="88"/>
      <c r="B180" s="88"/>
      <c r="C180" s="88"/>
      <c r="D180" s="88"/>
      <c r="E180" s="88"/>
      <c r="F180" s="88"/>
      <c r="G180" s="120" t="s">
        <v>147</v>
      </c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1"/>
      <c r="U180" s="121"/>
      <c r="V180" s="121"/>
      <c r="W180" s="121"/>
      <c r="X180" s="121"/>
      <c r="Y180" s="121"/>
      <c r="Z180" s="121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>
        <f>IF(ISNUMBER(AA180),AA180,0)+IF(ISNUMBER(AF180),AF180,0)</f>
        <v>0</v>
      </c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>
        <f>IF(ISNUMBER(AP180),AP180,0)+IF(ISNUMBER(AU180),AU180,0)</f>
        <v>0</v>
      </c>
      <c r="BA180" s="118"/>
      <c r="BB180" s="118"/>
      <c r="BC180" s="118"/>
      <c r="BD180" s="118"/>
      <c r="CA180" s="6" t="s">
        <v>47</v>
      </c>
    </row>
    <row r="183" spans="1:79" ht="14.25" customHeight="1">
      <c r="A183" s="42" t="s">
        <v>252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customHeight="1">
      <c r="A184" s="53" t="s">
        <v>218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</row>
    <row r="185" spans="1:79" ht="23.1" customHeight="1">
      <c r="A185" s="36" t="s">
        <v>128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61" t="s">
        <v>129</v>
      </c>
      <c r="O185" s="62"/>
      <c r="P185" s="62"/>
      <c r="Q185" s="62"/>
      <c r="R185" s="62"/>
      <c r="S185" s="62"/>
      <c r="T185" s="62"/>
      <c r="U185" s="63"/>
      <c r="V185" s="61" t="s">
        <v>130</v>
      </c>
      <c r="W185" s="62"/>
      <c r="X185" s="62"/>
      <c r="Y185" s="62"/>
      <c r="Z185" s="63"/>
      <c r="AA185" s="36" t="s">
        <v>219</v>
      </c>
      <c r="AB185" s="36"/>
      <c r="AC185" s="36"/>
      <c r="AD185" s="36"/>
      <c r="AE185" s="36"/>
      <c r="AF185" s="36"/>
      <c r="AG185" s="36"/>
      <c r="AH185" s="36"/>
      <c r="AI185" s="36"/>
      <c r="AJ185" s="36" t="s">
        <v>222</v>
      </c>
      <c r="AK185" s="36"/>
      <c r="AL185" s="36"/>
      <c r="AM185" s="36"/>
      <c r="AN185" s="36"/>
      <c r="AO185" s="36"/>
      <c r="AP185" s="36"/>
      <c r="AQ185" s="36"/>
      <c r="AR185" s="36"/>
      <c r="AS185" s="36" t="s">
        <v>229</v>
      </c>
      <c r="AT185" s="36"/>
      <c r="AU185" s="36"/>
      <c r="AV185" s="36"/>
      <c r="AW185" s="36"/>
      <c r="AX185" s="36"/>
      <c r="AY185" s="36"/>
      <c r="AZ185" s="36"/>
      <c r="BA185" s="36"/>
      <c r="BB185" s="36" t="s">
        <v>240</v>
      </c>
      <c r="BC185" s="36"/>
      <c r="BD185" s="36"/>
      <c r="BE185" s="36"/>
      <c r="BF185" s="36"/>
      <c r="BG185" s="36"/>
      <c r="BH185" s="36"/>
      <c r="BI185" s="36"/>
      <c r="BJ185" s="36"/>
      <c r="BK185" s="36" t="s">
        <v>245</v>
      </c>
      <c r="BL185" s="36"/>
      <c r="BM185" s="36"/>
      <c r="BN185" s="36"/>
      <c r="BO185" s="36"/>
      <c r="BP185" s="36"/>
      <c r="BQ185" s="36"/>
      <c r="BR185" s="36"/>
      <c r="BS185" s="36"/>
    </row>
    <row r="186" spans="1:79" ht="95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64"/>
      <c r="O186" s="65"/>
      <c r="P186" s="65"/>
      <c r="Q186" s="65"/>
      <c r="R186" s="65"/>
      <c r="S186" s="65"/>
      <c r="T186" s="65"/>
      <c r="U186" s="66"/>
      <c r="V186" s="64"/>
      <c r="W186" s="65"/>
      <c r="X186" s="65"/>
      <c r="Y186" s="65"/>
      <c r="Z186" s="66"/>
      <c r="AA186" s="49" t="s">
        <v>133</v>
      </c>
      <c r="AB186" s="49"/>
      <c r="AC186" s="49"/>
      <c r="AD186" s="49"/>
      <c r="AE186" s="49"/>
      <c r="AF186" s="49" t="s">
        <v>134</v>
      </c>
      <c r="AG186" s="49"/>
      <c r="AH186" s="49"/>
      <c r="AI186" s="49"/>
      <c r="AJ186" s="49" t="s">
        <v>133</v>
      </c>
      <c r="AK186" s="49"/>
      <c r="AL186" s="49"/>
      <c r="AM186" s="49"/>
      <c r="AN186" s="49"/>
      <c r="AO186" s="49" t="s">
        <v>134</v>
      </c>
      <c r="AP186" s="49"/>
      <c r="AQ186" s="49"/>
      <c r="AR186" s="49"/>
      <c r="AS186" s="49" t="s">
        <v>133</v>
      </c>
      <c r="AT186" s="49"/>
      <c r="AU186" s="49"/>
      <c r="AV186" s="49"/>
      <c r="AW186" s="49"/>
      <c r="AX186" s="49" t="s">
        <v>134</v>
      </c>
      <c r="AY186" s="49"/>
      <c r="AZ186" s="49"/>
      <c r="BA186" s="49"/>
      <c r="BB186" s="49" t="s">
        <v>133</v>
      </c>
      <c r="BC186" s="49"/>
      <c r="BD186" s="49"/>
      <c r="BE186" s="49"/>
      <c r="BF186" s="49"/>
      <c r="BG186" s="49" t="s">
        <v>134</v>
      </c>
      <c r="BH186" s="49"/>
      <c r="BI186" s="49"/>
      <c r="BJ186" s="49"/>
      <c r="BK186" s="49" t="s">
        <v>133</v>
      </c>
      <c r="BL186" s="49"/>
      <c r="BM186" s="49"/>
      <c r="BN186" s="49"/>
      <c r="BO186" s="49"/>
      <c r="BP186" s="49" t="s">
        <v>134</v>
      </c>
      <c r="BQ186" s="49"/>
      <c r="BR186" s="49"/>
      <c r="BS186" s="49"/>
    </row>
    <row r="187" spans="1:79" ht="15" customHeight="1">
      <c r="A187" s="36">
        <v>1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0">
        <v>2</v>
      </c>
      <c r="O187" s="31"/>
      <c r="P187" s="31"/>
      <c r="Q187" s="31"/>
      <c r="R187" s="31"/>
      <c r="S187" s="31"/>
      <c r="T187" s="31"/>
      <c r="U187" s="32"/>
      <c r="V187" s="36">
        <v>3</v>
      </c>
      <c r="W187" s="36"/>
      <c r="X187" s="36"/>
      <c r="Y187" s="36"/>
      <c r="Z187" s="36"/>
      <c r="AA187" s="36">
        <v>4</v>
      </c>
      <c r="AB187" s="36"/>
      <c r="AC187" s="36"/>
      <c r="AD187" s="36"/>
      <c r="AE187" s="36"/>
      <c r="AF187" s="36">
        <v>5</v>
      </c>
      <c r="AG187" s="36"/>
      <c r="AH187" s="36"/>
      <c r="AI187" s="36"/>
      <c r="AJ187" s="36">
        <v>6</v>
      </c>
      <c r="AK187" s="36"/>
      <c r="AL187" s="36"/>
      <c r="AM187" s="36"/>
      <c r="AN187" s="36"/>
      <c r="AO187" s="36">
        <v>7</v>
      </c>
      <c r="AP187" s="36"/>
      <c r="AQ187" s="36"/>
      <c r="AR187" s="36"/>
      <c r="AS187" s="36">
        <v>8</v>
      </c>
      <c r="AT187" s="36"/>
      <c r="AU187" s="36"/>
      <c r="AV187" s="36"/>
      <c r="AW187" s="36"/>
      <c r="AX187" s="36">
        <v>9</v>
      </c>
      <c r="AY187" s="36"/>
      <c r="AZ187" s="36"/>
      <c r="BA187" s="36"/>
      <c r="BB187" s="36">
        <v>10</v>
      </c>
      <c r="BC187" s="36"/>
      <c r="BD187" s="36"/>
      <c r="BE187" s="36"/>
      <c r="BF187" s="36"/>
      <c r="BG187" s="36">
        <v>11</v>
      </c>
      <c r="BH187" s="36"/>
      <c r="BI187" s="36"/>
      <c r="BJ187" s="36"/>
      <c r="BK187" s="36">
        <v>12</v>
      </c>
      <c r="BL187" s="36"/>
      <c r="BM187" s="36"/>
      <c r="BN187" s="36"/>
      <c r="BO187" s="36"/>
      <c r="BP187" s="36">
        <v>13</v>
      </c>
      <c r="BQ187" s="36"/>
      <c r="BR187" s="36"/>
      <c r="BS187" s="36"/>
    </row>
    <row r="188" spans="1:79" s="1" customFormat="1" ht="12" hidden="1" customHeight="1">
      <c r="A188" s="73" t="s">
        <v>146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38" t="s">
        <v>131</v>
      </c>
      <c r="O188" s="38"/>
      <c r="P188" s="38"/>
      <c r="Q188" s="38"/>
      <c r="R188" s="38"/>
      <c r="S188" s="38"/>
      <c r="T188" s="38"/>
      <c r="U188" s="38"/>
      <c r="V188" s="38" t="s">
        <v>132</v>
      </c>
      <c r="W188" s="38"/>
      <c r="X188" s="38"/>
      <c r="Y188" s="38"/>
      <c r="Z188" s="38"/>
      <c r="AA188" s="37" t="s">
        <v>65</v>
      </c>
      <c r="AB188" s="37"/>
      <c r="AC188" s="37"/>
      <c r="AD188" s="37"/>
      <c r="AE188" s="37"/>
      <c r="AF188" s="37" t="s">
        <v>66</v>
      </c>
      <c r="AG188" s="37"/>
      <c r="AH188" s="37"/>
      <c r="AI188" s="37"/>
      <c r="AJ188" s="37" t="s">
        <v>67</v>
      </c>
      <c r="AK188" s="37"/>
      <c r="AL188" s="37"/>
      <c r="AM188" s="37"/>
      <c r="AN188" s="37"/>
      <c r="AO188" s="37" t="s">
        <v>68</v>
      </c>
      <c r="AP188" s="37"/>
      <c r="AQ188" s="37"/>
      <c r="AR188" s="37"/>
      <c r="AS188" s="37" t="s">
        <v>58</v>
      </c>
      <c r="AT188" s="37"/>
      <c r="AU188" s="37"/>
      <c r="AV188" s="37"/>
      <c r="AW188" s="37"/>
      <c r="AX188" s="37" t="s">
        <v>59</v>
      </c>
      <c r="AY188" s="37"/>
      <c r="AZ188" s="37"/>
      <c r="BA188" s="37"/>
      <c r="BB188" s="37" t="s">
        <v>60</v>
      </c>
      <c r="BC188" s="37"/>
      <c r="BD188" s="37"/>
      <c r="BE188" s="37"/>
      <c r="BF188" s="37"/>
      <c r="BG188" s="37" t="s">
        <v>61</v>
      </c>
      <c r="BH188" s="37"/>
      <c r="BI188" s="37"/>
      <c r="BJ188" s="37"/>
      <c r="BK188" s="37" t="s">
        <v>62</v>
      </c>
      <c r="BL188" s="37"/>
      <c r="BM188" s="37"/>
      <c r="BN188" s="37"/>
      <c r="BO188" s="37"/>
      <c r="BP188" s="37" t="s">
        <v>63</v>
      </c>
      <c r="BQ188" s="37"/>
      <c r="BR188" s="37"/>
      <c r="BS188" s="37"/>
      <c r="CA188" s="1" t="s">
        <v>48</v>
      </c>
    </row>
    <row r="189" spans="1:79" s="6" customFormat="1" ht="12.75" customHeight="1">
      <c r="A189" s="120" t="s">
        <v>147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87"/>
      <c r="O189" s="85"/>
      <c r="P189" s="85"/>
      <c r="Q189" s="85"/>
      <c r="R189" s="85"/>
      <c r="S189" s="85"/>
      <c r="T189" s="85"/>
      <c r="U189" s="86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3"/>
      <c r="BQ189" s="124"/>
      <c r="BR189" s="124"/>
      <c r="BS189" s="125"/>
      <c r="CA189" s="6" t="s">
        <v>49</v>
      </c>
    </row>
    <row r="192" spans="1:79" ht="35.25" customHeight="1">
      <c r="A192" s="42" t="s">
        <v>253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90" customHeight="1">
      <c r="A193" s="127" t="s">
        <v>205</v>
      </c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</row>
    <row r="194" spans="1:79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6" spans="1:79" ht="28.5" customHeight="1">
      <c r="A196" s="39" t="s">
        <v>236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1:79" ht="14.25" customHeight="1">
      <c r="A197" s="42" t="s">
        <v>220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>
      <c r="A198" s="40" t="s">
        <v>218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42.95" customHeight="1">
      <c r="A199" s="49" t="s">
        <v>135</v>
      </c>
      <c r="B199" s="49"/>
      <c r="C199" s="49"/>
      <c r="D199" s="49"/>
      <c r="E199" s="49"/>
      <c r="F199" s="49"/>
      <c r="G199" s="36" t="s">
        <v>19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 t="s">
        <v>15</v>
      </c>
      <c r="U199" s="36"/>
      <c r="V199" s="36"/>
      <c r="W199" s="36"/>
      <c r="X199" s="36"/>
      <c r="Y199" s="36"/>
      <c r="Z199" s="36" t="s">
        <v>14</v>
      </c>
      <c r="AA199" s="36"/>
      <c r="AB199" s="36"/>
      <c r="AC199" s="36"/>
      <c r="AD199" s="36"/>
      <c r="AE199" s="36" t="s">
        <v>136</v>
      </c>
      <c r="AF199" s="36"/>
      <c r="AG199" s="36"/>
      <c r="AH199" s="36"/>
      <c r="AI199" s="36"/>
      <c r="AJ199" s="36"/>
      <c r="AK199" s="36" t="s">
        <v>137</v>
      </c>
      <c r="AL199" s="36"/>
      <c r="AM199" s="36"/>
      <c r="AN199" s="36"/>
      <c r="AO199" s="36"/>
      <c r="AP199" s="36"/>
      <c r="AQ199" s="36" t="s">
        <v>138</v>
      </c>
      <c r="AR199" s="36"/>
      <c r="AS199" s="36"/>
      <c r="AT199" s="36"/>
      <c r="AU199" s="36"/>
      <c r="AV199" s="36"/>
      <c r="AW199" s="36" t="s">
        <v>98</v>
      </c>
      <c r="AX199" s="36"/>
      <c r="AY199" s="36"/>
      <c r="AZ199" s="36"/>
      <c r="BA199" s="36"/>
      <c r="BB199" s="36"/>
      <c r="BC199" s="36"/>
      <c r="BD199" s="36"/>
      <c r="BE199" s="36"/>
      <c r="BF199" s="36"/>
      <c r="BG199" s="36" t="s">
        <v>139</v>
      </c>
      <c r="BH199" s="36"/>
      <c r="BI199" s="36"/>
      <c r="BJ199" s="36"/>
      <c r="BK199" s="36"/>
      <c r="BL199" s="36"/>
    </row>
    <row r="200" spans="1:79" ht="39.950000000000003" customHeight="1">
      <c r="A200" s="49"/>
      <c r="B200" s="49"/>
      <c r="C200" s="49"/>
      <c r="D200" s="49"/>
      <c r="E200" s="49"/>
      <c r="F200" s="4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 t="s">
        <v>17</v>
      </c>
      <c r="AX200" s="36"/>
      <c r="AY200" s="36"/>
      <c r="AZ200" s="36"/>
      <c r="BA200" s="36"/>
      <c r="BB200" s="36" t="s">
        <v>16</v>
      </c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79" ht="15" customHeight="1">
      <c r="A201" s="36">
        <v>1</v>
      </c>
      <c r="B201" s="36"/>
      <c r="C201" s="36"/>
      <c r="D201" s="36"/>
      <c r="E201" s="36"/>
      <c r="F201" s="36"/>
      <c r="G201" s="36">
        <v>2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>
        <v>3</v>
      </c>
      <c r="U201" s="36"/>
      <c r="V201" s="36"/>
      <c r="W201" s="36"/>
      <c r="X201" s="36"/>
      <c r="Y201" s="36"/>
      <c r="Z201" s="36">
        <v>4</v>
      </c>
      <c r="AA201" s="36"/>
      <c r="AB201" s="36"/>
      <c r="AC201" s="36"/>
      <c r="AD201" s="36"/>
      <c r="AE201" s="36">
        <v>5</v>
      </c>
      <c r="AF201" s="36"/>
      <c r="AG201" s="36"/>
      <c r="AH201" s="36"/>
      <c r="AI201" s="36"/>
      <c r="AJ201" s="36"/>
      <c r="AK201" s="36">
        <v>6</v>
      </c>
      <c r="AL201" s="36"/>
      <c r="AM201" s="36"/>
      <c r="AN201" s="36"/>
      <c r="AO201" s="36"/>
      <c r="AP201" s="36"/>
      <c r="AQ201" s="36">
        <v>7</v>
      </c>
      <c r="AR201" s="36"/>
      <c r="AS201" s="36"/>
      <c r="AT201" s="36"/>
      <c r="AU201" s="36"/>
      <c r="AV201" s="36"/>
      <c r="AW201" s="36">
        <v>8</v>
      </c>
      <c r="AX201" s="36"/>
      <c r="AY201" s="36"/>
      <c r="AZ201" s="36"/>
      <c r="BA201" s="36"/>
      <c r="BB201" s="36">
        <v>9</v>
      </c>
      <c r="BC201" s="36"/>
      <c r="BD201" s="36"/>
      <c r="BE201" s="36"/>
      <c r="BF201" s="36"/>
      <c r="BG201" s="36">
        <v>10</v>
      </c>
      <c r="BH201" s="36"/>
      <c r="BI201" s="36"/>
      <c r="BJ201" s="36"/>
      <c r="BK201" s="36"/>
      <c r="BL201" s="36"/>
    </row>
    <row r="202" spans="1:79" s="1" customFormat="1" ht="12" hidden="1" customHeight="1">
      <c r="A202" s="38" t="s">
        <v>64</v>
      </c>
      <c r="B202" s="38"/>
      <c r="C202" s="38"/>
      <c r="D202" s="38"/>
      <c r="E202" s="38"/>
      <c r="F202" s="38"/>
      <c r="G202" s="73" t="s">
        <v>57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37" t="s">
        <v>80</v>
      </c>
      <c r="U202" s="37"/>
      <c r="V202" s="37"/>
      <c r="W202" s="37"/>
      <c r="X202" s="37"/>
      <c r="Y202" s="37"/>
      <c r="Z202" s="37" t="s">
        <v>81</v>
      </c>
      <c r="AA202" s="37"/>
      <c r="AB202" s="37"/>
      <c r="AC202" s="37"/>
      <c r="AD202" s="37"/>
      <c r="AE202" s="37" t="s">
        <v>82</v>
      </c>
      <c r="AF202" s="37"/>
      <c r="AG202" s="37"/>
      <c r="AH202" s="37"/>
      <c r="AI202" s="37"/>
      <c r="AJ202" s="37"/>
      <c r="AK202" s="37" t="s">
        <v>83</v>
      </c>
      <c r="AL202" s="37"/>
      <c r="AM202" s="37"/>
      <c r="AN202" s="37"/>
      <c r="AO202" s="37"/>
      <c r="AP202" s="37"/>
      <c r="AQ202" s="74" t="s">
        <v>99</v>
      </c>
      <c r="AR202" s="37"/>
      <c r="AS202" s="37"/>
      <c r="AT202" s="37"/>
      <c r="AU202" s="37"/>
      <c r="AV202" s="37"/>
      <c r="AW202" s="37" t="s">
        <v>84</v>
      </c>
      <c r="AX202" s="37"/>
      <c r="AY202" s="37"/>
      <c r="AZ202" s="37"/>
      <c r="BA202" s="37"/>
      <c r="BB202" s="37" t="s">
        <v>85</v>
      </c>
      <c r="BC202" s="37"/>
      <c r="BD202" s="37"/>
      <c r="BE202" s="37"/>
      <c r="BF202" s="37"/>
      <c r="BG202" s="74" t="s">
        <v>100</v>
      </c>
      <c r="BH202" s="37"/>
      <c r="BI202" s="37"/>
      <c r="BJ202" s="37"/>
      <c r="BK202" s="37"/>
      <c r="BL202" s="37"/>
      <c r="CA202" s="1" t="s">
        <v>50</v>
      </c>
    </row>
    <row r="203" spans="1:79" s="99" customFormat="1" ht="38.25" customHeight="1">
      <c r="A203" s="110">
        <v>2610</v>
      </c>
      <c r="B203" s="110"/>
      <c r="C203" s="110"/>
      <c r="D203" s="110"/>
      <c r="E203" s="110"/>
      <c r="F203" s="110"/>
      <c r="G203" s="92" t="s">
        <v>176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19">
        <v>4704095</v>
      </c>
      <c r="U203" s="119"/>
      <c r="V203" s="119"/>
      <c r="W203" s="119"/>
      <c r="X203" s="119"/>
      <c r="Y203" s="119"/>
      <c r="Z203" s="119">
        <v>4691454</v>
      </c>
      <c r="AA203" s="119"/>
      <c r="AB203" s="119"/>
      <c r="AC203" s="119"/>
      <c r="AD203" s="119"/>
      <c r="AE203" s="119">
        <v>0</v>
      </c>
      <c r="AF203" s="119"/>
      <c r="AG203" s="119"/>
      <c r="AH203" s="119"/>
      <c r="AI203" s="119"/>
      <c r="AJ203" s="119"/>
      <c r="AK203" s="119">
        <v>0</v>
      </c>
      <c r="AL203" s="119"/>
      <c r="AM203" s="119"/>
      <c r="AN203" s="119"/>
      <c r="AO203" s="119"/>
      <c r="AP203" s="119"/>
      <c r="AQ203" s="119">
        <f>IF(ISNUMBER(AK203),AK203,0)-IF(ISNUMBER(AE203),AE203,0)</f>
        <v>0</v>
      </c>
      <c r="AR203" s="119"/>
      <c r="AS203" s="119"/>
      <c r="AT203" s="119"/>
      <c r="AU203" s="119"/>
      <c r="AV203" s="119"/>
      <c r="AW203" s="119">
        <v>0</v>
      </c>
      <c r="AX203" s="119"/>
      <c r="AY203" s="119"/>
      <c r="AZ203" s="119"/>
      <c r="BA203" s="119"/>
      <c r="BB203" s="119">
        <v>0</v>
      </c>
      <c r="BC203" s="119"/>
      <c r="BD203" s="119"/>
      <c r="BE203" s="119"/>
      <c r="BF203" s="119"/>
      <c r="BG203" s="119">
        <f>IF(ISNUMBER(Z203),Z203,0)+IF(ISNUMBER(AK203),AK203,0)</f>
        <v>4691454</v>
      </c>
      <c r="BH203" s="119"/>
      <c r="BI203" s="119"/>
      <c r="BJ203" s="119"/>
      <c r="BK203" s="119"/>
      <c r="BL203" s="119"/>
      <c r="CA203" s="99" t="s">
        <v>51</v>
      </c>
    </row>
    <row r="204" spans="1:79" s="6" customFormat="1" ht="12.75" customHeight="1">
      <c r="A204" s="88"/>
      <c r="B204" s="88"/>
      <c r="C204" s="88"/>
      <c r="D204" s="88"/>
      <c r="E204" s="88"/>
      <c r="F204" s="88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2"/>
      <c r="T204" s="118">
        <v>4704095</v>
      </c>
      <c r="U204" s="118"/>
      <c r="V204" s="118"/>
      <c r="W204" s="118"/>
      <c r="X204" s="118"/>
      <c r="Y204" s="118"/>
      <c r="Z204" s="118">
        <v>4691454</v>
      </c>
      <c r="AA204" s="118"/>
      <c r="AB204" s="118"/>
      <c r="AC204" s="118"/>
      <c r="AD204" s="118"/>
      <c r="AE204" s="118">
        <v>0</v>
      </c>
      <c r="AF204" s="118"/>
      <c r="AG204" s="118"/>
      <c r="AH204" s="118"/>
      <c r="AI204" s="118"/>
      <c r="AJ204" s="118"/>
      <c r="AK204" s="118">
        <v>0</v>
      </c>
      <c r="AL204" s="118"/>
      <c r="AM204" s="118"/>
      <c r="AN204" s="118"/>
      <c r="AO204" s="118"/>
      <c r="AP204" s="118"/>
      <c r="AQ204" s="118">
        <f>IF(ISNUMBER(AK204),AK204,0)-IF(ISNUMBER(AE204),AE204,0)</f>
        <v>0</v>
      </c>
      <c r="AR204" s="118"/>
      <c r="AS204" s="118"/>
      <c r="AT204" s="118"/>
      <c r="AU204" s="118"/>
      <c r="AV204" s="118"/>
      <c r="AW204" s="118">
        <v>0</v>
      </c>
      <c r="AX204" s="118"/>
      <c r="AY204" s="118"/>
      <c r="AZ204" s="118"/>
      <c r="BA204" s="118"/>
      <c r="BB204" s="118">
        <v>0</v>
      </c>
      <c r="BC204" s="118"/>
      <c r="BD204" s="118"/>
      <c r="BE204" s="118"/>
      <c r="BF204" s="118"/>
      <c r="BG204" s="118">
        <f>IF(ISNUMBER(Z204),Z204,0)+IF(ISNUMBER(AK204),AK204,0)</f>
        <v>4691454</v>
      </c>
      <c r="BH204" s="118"/>
      <c r="BI204" s="118"/>
      <c r="BJ204" s="118"/>
      <c r="BK204" s="118"/>
      <c r="BL204" s="118"/>
    </row>
    <row r="206" spans="1:79" ht="14.25" customHeight="1">
      <c r="A206" s="42" t="s">
        <v>237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>
      <c r="A207" s="40" t="s">
        <v>218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18" customHeight="1">
      <c r="A208" s="36" t="s">
        <v>135</v>
      </c>
      <c r="B208" s="36"/>
      <c r="C208" s="36"/>
      <c r="D208" s="36"/>
      <c r="E208" s="36"/>
      <c r="F208" s="36"/>
      <c r="G208" s="36" t="s">
        <v>19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 t="s">
        <v>224</v>
      </c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 t="s">
        <v>234</v>
      </c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42.9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 t="s">
        <v>140</v>
      </c>
      <c r="R209" s="36"/>
      <c r="S209" s="36"/>
      <c r="T209" s="36"/>
      <c r="U209" s="36"/>
      <c r="V209" s="49" t="s">
        <v>141</v>
      </c>
      <c r="W209" s="49"/>
      <c r="X209" s="49"/>
      <c r="Y209" s="49"/>
      <c r="Z209" s="36" t="s">
        <v>142</v>
      </c>
      <c r="AA209" s="36"/>
      <c r="AB209" s="36"/>
      <c r="AC209" s="36"/>
      <c r="AD209" s="36"/>
      <c r="AE209" s="36"/>
      <c r="AF209" s="36"/>
      <c r="AG209" s="36"/>
      <c r="AH209" s="36"/>
      <c r="AI209" s="36"/>
      <c r="AJ209" s="36" t="s">
        <v>143</v>
      </c>
      <c r="AK209" s="36"/>
      <c r="AL209" s="36"/>
      <c r="AM209" s="36"/>
      <c r="AN209" s="36"/>
      <c r="AO209" s="36" t="s">
        <v>20</v>
      </c>
      <c r="AP209" s="36"/>
      <c r="AQ209" s="36"/>
      <c r="AR209" s="36"/>
      <c r="AS209" s="36"/>
      <c r="AT209" s="49" t="s">
        <v>144</v>
      </c>
      <c r="AU209" s="49"/>
      <c r="AV209" s="49"/>
      <c r="AW209" s="49"/>
      <c r="AX209" s="36" t="s">
        <v>142</v>
      </c>
      <c r="AY209" s="36"/>
      <c r="AZ209" s="36"/>
      <c r="BA209" s="36"/>
      <c r="BB209" s="36"/>
      <c r="BC209" s="36"/>
      <c r="BD209" s="36"/>
      <c r="BE209" s="36"/>
      <c r="BF209" s="36"/>
      <c r="BG209" s="36"/>
      <c r="BH209" s="36" t="s">
        <v>145</v>
      </c>
      <c r="BI209" s="36"/>
      <c r="BJ209" s="36"/>
      <c r="BK209" s="36"/>
      <c r="BL209" s="36"/>
    </row>
    <row r="210" spans="1:79" ht="63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49"/>
      <c r="W210" s="49"/>
      <c r="X210" s="49"/>
      <c r="Y210" s="49"/>
      <c r="Z210" s="36" t="s">
        <v>17</v>
      </c>
      <c r="AA210" s="36"/>
      <c r="AB210" s="36"/>
      <c r="AC210" s="36"/>
      <c r="AD210" s="36"/>
      <c r="AE210" s="36" t="s">
        <v>16</v>
      </c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49"/>
      <c r="AU210" s="49"/>
      <c r="AV210" s="49"/>
      <c r="AW210" s="49"/>
      <c r="AX210" s="36" t="s">
        <v>17</v>
      </c>
      <c r="AY210" s="36"/>
      <c r="AZ210" s="36"/>
      <c r="BA210" s="36"/>
      <c r="BB210" s="36"/>
      <c r="BC210" s="36" t="s">
        <v>16</v>
      </c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79" ht="15" customHeight="1">
      <c r="A211" s="36">
        <v>1</v>
      </c>
      <c r="B211" s="36"/>
      <c r="C211" s="36"/>
      <c r="D211" s="36"/>
      <c r="E211" s="36"/>
      <c r="F211" s="36"/>
      <c r="G211" s="36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>
        <v>3</v>
      </c>
      <c r="R211" s="36"/>
      <c r="S211" s="36"/>
      <c r="T211" s="36"/>
      <c r="U211" s="36"/>
      <c r="V211" s="36">
        <v>4</v>
      </c>
      <c r="W211" s="36"/>
      <c r="X211" s="36"/>
      <c r="Y211" s="36"/>
      <c r="Z211" s="36">
        <v>5</v>
      </c>
      <c r="AA211" s="36"/>
      <c r="AB211" s="36"/>
      <c r="AC211" s="36"/>
      <c r="AD211" s="36"/>
      <c r="AE211" s="36">
        <v>6</v>
      </c>
      <c r="AF211" s="36"/>
      <c r="AG211" s="36"/>
      <c r="AH211" s="36"/>
      <c r="AI211" s="36"/>
      <c r="AJ211" s="36">
        <v>7</v>
      </c>
      <c r="AK211" s="36"/>
      <c r="AL211" s="36"/>
      <c r="AM211" s="36"/>
      <c r="AN211" s="36"/>
      <c r="AO211" s="36">
        <v>8</v>
      </c>
      <c r="AP211" s="36"/>
      <c r="AQ211" s="36"/>
      <c r="AR211" s="36"/>
      <c r="AS211" s="36"/>
      <c r="AT211" s="36">
        <v>9</v>
      </c>
      <c r="AU211" s="36"/>
      <c r="AV211" s="36"/>
      <c r="AW211" s="36"/>
      <c r="AX211" s="36">
        <v>10</v>
      </c>
      <c r="AY211" s="36"/>
      <c r="AZ211" s="36"/>
      <c r="BA211" s="36"/>
      <c r="BB211" s="36"/>
      <c r="BC211" s="36">
        <v>11</v>
      </c>
      <c r="BD211" s="36"/>
      <c r="BE211" s="36"/>
      <c r="BF211" s="36"/>
      <c r="BG211" s="36"/>
      <c r="BH211" s="36">
        <v>12</v>
      </c>
      <c r="BI211" s="36"/>
      <c r="BJ211" s="36"/>
      <c r="BK211" s="36"/>
      <c r="BL211" s="36"/>
    </row>
    <row r="212" spans="1:79" s="1" customFormat="1" ht="12" hidden="1" customHeight="1">
      <c r="A212" s="38" t="s">
        <v>64</v>
      </c>
      <c r="B212" s="38"/>
      <c r="C212" s="38"/>
      <c r="D212" s="38"/>
      <c r="E212" s="38"/>
      <c r="F212" s="38"/>
      <c r="G212" s="73" t="s">
        <v>57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37" t="s">
        <v>80</v>
      </c>
      <c r="R212" s="37"/>
      <c r="S212" s="37"/>
      <c r="T212" s="37"/>
      <c r="U212" s="37"/>
      <c r="V212" s="37" t="s">
        <v>81</v>
      </c>
      <c r="W212" s="37"/>
      <c r="X212" s="37"/>
      <c r="Y212" s="37"/>
      <c r="Z212" s="37" t="s">
        <v>82</v>
      </c>
      <c r="AA212" s="37"/>
      <c r="AB212" s="37"/>
      <c r="AC212" s="37"/>
      <c r="AD212" s="37"/>
      <c r="AE212" s="37" t="s">
        <v>83</v>
      </c>
      <c r="AF212" s="37"/>
      <c r="AG212" s="37"/>
      <c r="AH212" s="37"/>
      <c r="AI212" s="37"/>
      <c r="AJ212" s="74" t="s">
        <v>101</v>
      </c>
      <c r="AK212" s="37"/>
      <c r="AL212" s="37"/>
      <c r="AM212" s="37"/>
      <c r="AN212" s="37"/>
      <c r="AO212" s="37" t="s">
        <v>84</v>
      </c>
      <c r="AP212" s="37"/>
      <c r="AQ212" s="37"/>
      <c r="AR212" s="37"/>
      <c r="AS212" s="37"/>
      <c r="AT212" s="74" t="s">
        <v>102</v>
      </c>
      <c r="AU212" s="37"/>
      <c r="AV212" s="37"/>
      <c r="AW212" s="37"/>
      <c r="AX212" s="37" t="s">
        <v>85</v>
      </c>
      <c r="AY212" s="37"/>
      <c r="AZ212" s="37"/>
      <c r="BA212" s="37"/>
      <c r="BB212" s="37"/>
      <c r="BC212" s="37" t="s">
        <v>86</v>
      </c>
      <c r="BD212" s="37"/>
      <c r="BE212" s="37"/>
      <c r="BF212" s="37"/>
      <c r="BG212" s="37"/>
      <c r="BH212" s="74" t="s">
        <v>101</v>
      </c>
      <c r="BI212" s="37"/>
      <c r="BJ212" s="37"/>
      <c r="BK212" s="37"/>
      <c r="BL212" s="37"/>
      <c r="CA212" s="1" t="s">
        <v>52</v>
      </c>
    </row>
    <row r="213" spans="1:79" s="99" customFormat="1" ht="38.25" customHeight="1">
      <c r="A213" s="110">
        <v>2610</v>
      </c>
      <c r="B213" s="110"/>
      <c r="C213" s="110"/>
      <c r="D213" s="110"/>
      <c r="E213" s="110"/>
      <c r="F213" s="110"/>
      <c r="G213" s="92" t="s">
        <v>176</v>
      </c>
      <c r="H213" s="93"/>
      <c r="I213" s="93"/>
      <c r="J213" s="93"/>
      <c r="K213" s="93"/>
      <c r="L213" s="93"/>
      <c r="M213" s="93"/>
      <c r="N213" s="93"/>
      <c r="O213" s="93"/>
      <c r="P213" s="94"/>
      <c r="Q213" s="119">
        <v>5751952</v>
      </c>
      <c r="R213" s="119"/>
      <c r="S213" s="119"/>
      <c r="T213" s="119"/>
      <c r="U213" s="119"/>
      <c r="V213" s="119">
        <v>0</v>
      </c>
      <c r="W213" s="119"/>
      <c r="X213" s="119"/>
      <c r="Y213" s="119"/>
      <c r="Z213" s="119">
        <v>0</v>
      </c>
      <c r="AA213" s="119"/>
      <c r="AB213" s="119"/>
      <c r="AC213" s="119"/>
      <c r="AD213" s="119"/>
      <c r="AE213" s="119">
        <v>0</v>
      </c>
      <c r="AF213" s="119"/>
      <c r="AG213" s="119"/>
      <c r="AH213" s="119"/>
      <c r="AI213" s="119"/>
      <c r="AJ213" s="119">
        <f>IF(ISNUMBER(Q213),Q213,0)-IF(ISNUMBER(Z213),Z213,0)</f>
        <v>5751952</v>
      </c>
      <c r="AK213" s="119"/>
      <c r="AL213" s="119"/>
      <c r="AM213" s="119"/>
      <c r="AN213" s="119"/>
      <c r="AO213" s="119">
        <v>10722585</v>
      </c>
      <c r="AP213" s="119"/>
      <c r="AQ213" s="119"/>
      <c r="AR213" s="119"/>
      <c r="AS213" s="119"/>
      <c r="AT213" s="119">
        <f>IF(ISNUMBER(V213),V213,0)-IF(ISNUMBER(Z213),Z213,0)-IF(ISNUMBER(AE213),AE213,0)</f>
        <v>0</v>
      </c>
      <c r="AU213" s="119"/>
      <c r="AV213" s="119"/>
      <c r="AW213" s="119"/>
      <c r="AX213" s="119">
        <v>0</v>
      </c>
      <c r="AY213" s="119"/>
      <c r="AZ213" s="119"/>
      <c r="BA213" s="119"/>
      <c r="BB213" s="119"/>
      <c r="BC213" s="119">
        <v>0</v>
      </c>
      <c r="BD213" s="119"/>
      <c r="BE213" s="119"/>
      <c r="BF213" s="119"/>
      <c r="BG213" s="119"/>
      <c r="BH213" s="119">
        <f>IF(ISNUMBER(AO213),AO213,0)-IF(ISNUMBER(AX213),AX213,0)</f>
        <v>10722585</v>
      </c>
      <c r="BI213" s="119"/>
      <c r="BJ213" s="119"/>
      <c r="BK213" s="119"/>
      <c r="BL213" s="119"/>
      <c r="CA213" s="99" t="s">
        <v>53</v>
      </c>
    </row>
    <row r="214" spans="1:79" s="99" customFormat="1" ht="38.25" customHeight="1">
      <c r="A214" s="110">
        <v>3210</v>
      </c>
      <c r="B214" s="110"/>
      <c r="C214" s="110"/>
      <c r="D214" s="110"/>
      <c r="E214" s="110"/>
      <c r="F214" s="110"/>
      <c r="G214" s="92" t="s">
        <v>177</v>
      </c>
      <c r="H214" s="93"/>
      <c r="I214" s="93"/>
      <c r="J214" s="93"/>
      <c r="K214" s="93"/>
      <c r="L214" s="93"/>
      <c r="M214" s="93"/>
      <c r="N214" s="93"/>
      <c r="O214" s="93"/>
      <c r="P214" s="94"/>
      <c r="Q214" s="119">
        <v>63916</v>
      </c>
      <c r="R214" s="119"/>
      <c r="S214" s="119"/>
      <c r="T214" s="119"/>
      <c r="U214" s="119"/>
      <c r="V214" s="119">
        <v>0</v>
      </c>
      <c r="W214" s="119"/>
      <c r="X214" s="119"/>
      <c r="Y214" s="119"/>
      <c r="Z214" s="119">
        <v>0</v>
      </c>
      <c r="AA214" s="119"/>
      <c r="AB214" s="119"/>
      <c r="AC214" s="119"/>
      <c r="AD214" s="119"/>
      <c r="AE214" s="119">
        <v>0</v>
      </c>
      <c r="AF214" s="119"/>
      <c r="AG214" s="119"/>
      <c r="AH214" s="119"/>
      <c r="AI214" s="119"/>
      <c r="AJ214" s="119">
        <f>IF(ISNUMBER(Q214),Q214,0)-IF(ISNUMBER(Z214),Z214,0)</f>
        <v>63916</v>
      </c>
      <c r="AK214" s="119"/>
      <c r="AL214" s="119"/>
      <c r="AM214" s="119"/>
      <c r="AN214" s="119"/>
      <c r="AO214" s="119">
        <v>0</v>
      </c>
      <c r="AP214" s="119"/>
      <c r="AQ214" s="119"/>
      <c r="AR214" s="119"/>
      <c r="AS214" s="119"/>
      <c r="AT214" s="119">
        <f>IF(ISNUMBER(V214),V214,0)-IF(ISNUMBER(Z214),Z214,0)-IF(ISNUMBER(AE214),AE214,0)</f>
        <v>0</v>
      </c>
      <c r="AU214" s="119"/>
      <c r="AV214" s="119"/>
      <c r="AW214" s="119"/>
      <c r="AX214" s="119">
        <v>0</v>
      </c>
      <c r="AY214" s="119"/>
      <c r="AZ214" s="119"/>
      <c r="BA214" s="119"/>
      <c r="BB214" s="119"/>
      <c r="BC214" s="119">
        <v>0</v>
      </c>
      <c r="BD214" s="119"/>
      <c r="BE214" s="119"/>
      <c r="BF214" s="119"/>
      <c r="BG214" s="119"/>
      <c r="BH214" s="119">
        <f>IF(ISNUMBER(AO214),AO214,0)-IF(ISNUMBER(AX214),AX214,0)</f>
        <v>0</v>
      </c>
      <c r="BI214" s="119"/>
      <c r="BJ214" s="119"/>
      <c r="BK214" s="119"/>
      <c r="BL214" s="119"/>
    </row>
    <row r="215" spans="1:79" s="6" customFormat="1" ht="12.75" customHeight="1">
      <c r="A215" s="88"/>
      <c r="B215" s="88"/>
      <c r="C215" s="88"/>
      <c r="D215" s="88"/>
      <c r="E215" s="88"/>
      <c r="F215" s="88"/>
      <c r="G215" s="100" t="s">
        <v>147</v>
      </c>
      <c r="H215" s="101"/>
      <c r="I215" s="101"/>
      <c r="J215" s="101"/>
      <c r="K215" s="101"/>
      <c r="L215" s="101"/>
      <c r="M215" s="101"/>
      <c r="N215" s="101"/>
      <c r="O215" s="101"/>
      <c r="P215" s="102"/>
      <c r="Q215" s="118">
        <v>5815868</v>
      </c>
      <c r="R215" s="118"/>
      <c r="S215" s="118"/>
      <c r="T215" s="118"/>
      <c r="U215" s="118"/>
      <c r="V215" s="118">
        <v>0</v>
      </c>
      <c r="W215" s="118"/>
      <c r="X215" s="118"/>
      <c r="Y215" s="118"/>
      <c r="Z215" s="118">
        <v>0</v>
      </c>
      <c r="AA215" s="118"/>
      <c r="AB215" s="118"/>
      <c r="AC215" s="118"/>
      <c r="AD215" s="118"/>
      <c r="AE215" s="118">
        <v>0</v>
      </c>
      <c r="AF215" s="118"/>
      <c r="AG215" s="118"/>
      <c r="AH215" s="118"/>
      <c r="AI215" s="118"/>
      <c r="AJ215" s="118">
        <f>IF(ISNUMBER(Q215),Q215,0)-IF(ISNUMBER(Z215),Z215,0)</f>
        <v>5815868</v>
      </c>
      <c r="AK215" s="118"/>
      <c r="AL215" s="118"/>
      <c r="AM215" s="118"/>
      <c r="AN215" s="118"/>
      <c r="AO215" s="118">
        <v>10722585</v>
      </c>
      <c r="AP215" s="118"/>
      <c r="AQ215" s="118"/>
      <c r="AR215" s="118"/>
      <c r="AS215" s="118"/>
      <c r="AT215" s="118">
        <f>IF(ISNUMBER(V215),V215,0)-IF(ISNUMBER(Z215),Z215,0)-IF(ISNUMBER(AE215),AE215,0)</f>
        <v>0</v>
      </c>
      <c r="AU215" s="118"/>
      <c r="AV215" s="118"/>
      <c r="AW215" s="118"/>
      <c r="AX215" s="118">
        <v>0</v>
      </c>
      <c r="AY215" s="118"/>
      <c r="AZ215" s="118"/>
      <c r="BA215" s="118"/>
      <c r="BB215" s="118"/>
      <c r="BC215" s="118">
        <v>0</v>
      </c>
      <c r="BD215" s="118"/>
      <c r="BE215" s="118"/>
      <c r="BF215" s="118"/>
      <c r="BG215" s="118"/>
      <c r="BH215" s="118">
        <f>IF(ISNUMBER(AO215),AO215,0)-IF(ISNUMBER(AX215),AX215,0)</f>
        <v>10722585</v>
      </c>
      <c r="BI215" s="118"/>
      <c r="BJ215" s="118"/>
      <c r="BK215" s="118"/>
      <c r="BL215" s="118"/>
    </row>
    <row r="217" spans="1:79" ht="14.25" customHeight="1">
      <c r="A217" s="42" t="s">
        <v>225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>
      <c r="A218" s="40" t="s">
        <v>218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</row>
    <row r="219" spans="1:79" ht="42.95" customHeight="1">
      <c r="A219" s="49" t="s">
        <v>135</v>
      </c>
      <c r="B219" s="49"/>
      <c r="C219" s="49"/>
      <c r="D219" s="49"/>
      <c r="E219" s="49"/>
      <c r="F219" s="49"/>
      <c r="G219" s="36" t="s">
        <v>19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 t="s">
        <v>15</v>
      </c>
      <c r="U219" s="36"/>
      <c r="V219" s="36"/>
      <c r="W219" s="36"/>
      <c r="X219" s="36"/>
      <c r="Y219" s="36"/>
      <c r="Z219" s="36" t="s">
        <v>14</v>
      </c>
      <c r="AA219" s="36"/>
      <c r="AB219" s="36"/>
      <c r="AC219" s="36"/>
      <c r="AD219" s="36"/>
      <c r="AE219" s="36" t="s">
        <v>221</v>
      </c>
      <c r="AF219" s="36"/>
      <c r="AG219" s="36"/>
      <c r="AH219" s="36"/>
      <c r="AI219" s="36"/>
      <c r="AJ219" s="36"/>
      <c r="AK219" s="36" t="s">
        <v>226</v>
      </c>
      <c r="AL219" s="36"/>
      <c r="AM219" s="36"/>
      <c r="AN219" s="36"/>
      <c r="AO219" s="36"/>
      <c r="AP219" s="36"/>
      <c r="AQ219" s="36" t="s">
        <v>238</v>
      </c>
      <c r="AR219" s="36"/>
      <c r="AS219" s="36"/>
      <c r="AT219" s="36"/>
      <c r="AU219" s="36"/>
      <c r="AV219" s="36"/>
      <c r="AW219" s="36" t="s">
        <v>18</v>
      </c>
      <c r="AX219" s="36"/>
      <c r="AY219" s="36"/>
      <c r="AZ219" s="36"/>
      <c r="BA219" s="36"/>
      <c r="BB219" s="36"/>
      <c r="BC219" s="36"/>
      <c r="BD219" s="36"/>
      <c r="BE219" s="36" t="s">
        <v>156</v>
      </c>
      <c r="BF219" s="36"/>
      <c r="BG219" s="36"/>
      <c r="BH219" s="36"/>
      <c r="BI219" s="36"/>
      <c r="BJ219" s="36"/>
      <c r="BK219" s="36"/>
      <c r="BL219" s="36"/>
    </row>
    <row r="220" spans="1:79" ht="21.75" customHeight="1">
      <c r="A220" s="49"/>
      <c r="B220" s="49"/>
      <c r="C220" s="49"/>
      <c r="D220" s="49"/>
      <c r="E220" s="49"/>
      <c r="F220" s="49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</row>
    <row r="221" spans="1:79" ht="15" customHeight="1">
      <c r="A221" s="36">
        <v>1</v>
      </c>
      <c r="B221" s="36"/>
      <c r="C221" s="36"/>
      <c r="D221" s="36"/>
      <c r="E221" s="36"/>
      <c r="F221" s="36"/>
      <c r="G221" s="36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>
        <v>3</v>
      </c>
      <c r="U221" s="36"/>
      <c r="V221" s="36"/>
      <c r="W221" s="36"/>
      <c r="X221" s="36"/>
      <c r="Y221" s="36"/>
      <c r="Z221" s="36">
        <v>4</v>
      </c>
      <c r="AA221" s="36"/>
      <c r="AB221" s="36"/>
      <c r="AC221" s="36"/>
      <c r="AD221" s="36"/>
      <c r="AE221" s="36">
        <v>5</v>
      </c>
      <c r="AF221" s="36"/>
      <c r="AG221" s="36"/>
      <c r="AH221" s="36"/>
      <c r="AI221" s="36"/>
      <c r="AJ221" s="36"/>
      <c r="AK221" s="36">
        <v>6</v>
      </c>
      <c r="AL221" s="36"/>
      <c r="AM221" s="36"/>
      <c r="AN221" s="36"/>
      <c r="AO221" s="36"/>
      <c r="AP221" s="36"/>
      <c r="AQ221" s="36">
        <v>7</v>
      </c>
      <c r="AR221" s="36"/>
      <c r="AS221" s="36"/>
      <c r="AT221" s="36"/>
      <c r="AU221" s="36"/>
      <c r="AV221" s="36"/>
      <c r="AW221" s="38">
        <v>8</v>
      </c>
      <c r="AX221" s="38"/>
      <c r="AY221" s="38"/>
      <c r="AZ221" s="38"/>
      <c r="BA221" s="38"/>
      <c r="BB221" s="38"/>
      <c r="BC221" s="38"/>
      <c r="BD221" s="38"/>
      <c r="BE221" s="38">
        <v>9</v>
      </c>
      <c r="BF221" s="38"/>
      <c r="BG221" s="38"/>
      <c r="BH221" s="38"/>
      <c r="BI221" s="38"/>
      <c r="BJ221" s="38"/>
      <c r="BK221" s="38"/>
      <c r="BL221" s="38"/>
    </row>
    <row r="222" spans="1:79" s="1" customFormat="1" ht="18.75" hidden="1" customHeight="1">
      <c r="A222" s="38" t="s">
        <v>64</v>
      </c>
      <c r="B222" s="38"/>
      <c r="C222" s="38"/>
      <c r="D222" s="38"/>
      <c r="E222" s="38"/>
      <c r="F222" s="38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37" t="s">
        <v>80</v>
      </c>
      <c r="U222" s="37"/>
      <c r="V222" s="37"/>
      <c r="W222" s="37"/>
      <c r="X222" s="37"/>
      <c r="Y222" s="37"/>
      <c r="Z222" s="37" t="s">
        <v>81</v>
      </c>
      <c r="AA222" s="37"/>
      <c r="AB222" s="37"/>
      <c r="AC222" s="37"/>
      <c r="AD222" s="37"/>
      <c r="AE222" s="37" t="s">
        <v>82</v>
      </c>
      <c r="AF222" s="37"/>
      <c r="AG222" s="37"/>
      <c r="AH222" s="37"/>
      <c r="AI222" s="37"/>
      <c r="AJ222" s="37"/>
      <c r="AK222" s="37" t="s">
        <v>83</v>
      </c>
      <c r="AL222" s="37"/>
      <c r="AM222" s="37"/>
      <c r="AN222" s="37"/>
      <c r="AO222" s="37"/>
      <c r="AP222" s="37"/>
      <c r="AQ222" s="37" t="s">
        <v>84</v>
      </c>
      <c r="AR222" s="37"/>
      <c r="AS222" s="37"/>
      <c r="AT222" s="37"/>
      <c r="AU222" s="37"/>
      <c r="AV222" s="37"/>
      <c r="AW222" s="73" t="s">
        <v>87</v>
      </c>
      <c r="AX222" s="73"/>
      <c r="AY222" s="73"/>
      <c r="AZ222" s="73"/>
      <c r="BA222" s="73"/>
      <c r="BB222" s="73"/>
      <c r="BC222" s="73"/>
      <c r="BD222" s="73"/>
      <c r="BE222" s="73" t="s">
        <v>88</v>
      </c>
      <c r="BF222" s="73"/>
      <c r="BG222" s="73"/>
      <c r="BH222" s="73"/>
      <c r="BI222" s="73"/>
      <c r="BJ222" s="73"/>
      <c r="BK222" s="73"/>
      <c r="BL222" s="73"/>
      <c r="CA222" s="1" t="s">
        <v>54</v>
      </c>
    </row>
    <row r="223" spans="1:79" s="99" customFormat="1" ht="38.25" customHeight="1">
      <c r="A223" s="110">
        <v>2610</v>
      </c>
      <c r="B223" s="110"/>
      <c r="C223" s="110"/>
      <c r="D223" s="110"/>
      <c r="E223" s="110"/>
      <c r="F223" s="110"/>
      <c r="G223" s="92" t="s">
        <v>176</v>
      </c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4"/>
      <c r="T223" s="119">
        <v>4704095</v>
      </c>
      <c r="U223" s="119"/>
      <c r="V223" s="119"/>
      <c r="W223" s="119"/>
      <c r="X223" s="119"/>
      <c r="Y223" s="119"/>
      <c r="Z223" s="119">
        <v>4691454</v>
      </c>
      <c r="AA223" s="119"/>
      <c r="AB223" s="119"/>
      <c r="AC223" s="119"/>
      <c r="AD223" s="119"/>
      <c r="AE223" s="119">
        <v>0</v>
      </c>
      <c r="AF223" s="119"/>
      <c r="AG223" s="119"/>
      <c r="AH223" s="119"/>
      <c r="AI223" s="119"/>
      <c r="AJ223" s="119"/>
      <c r="AK223" s="119">
        <v>0</v>
      </c>
      <c r="AL223" s="119"/>
      <c r="AM223" s="119"/>
      <c r="AN223" s="119"/>
      <c r="AO223" s="119"/>
      <c r="AP223" s="119"/>
      <c r="AQ223" s="119">
        <v>0</v>
      </c>
      <c r="AR223" s="119"/>
      <c r="AS223" s="119"/>
      <c r="AT223" s="119"/>
      <c r="AU223" s="119"/>
      <c r="AV223" s="119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CA223" s="99" t="s">
        <v>55</v>
      </c>
    </row>
    <row r="224" spans="1:79" s="99" customFormat="1" ht="25.5" customHeight="1">
      <c r="A224" s="110">
        <v>3210</v>
      </c>
      <c r="B224" s="110"/>
      <c r="C224" s="110"/>
      <c r="D224" s="110"/>
      <c r="E224" s="110"/>
      <c r="F224" s="110"/>
      <c r="G224" s="92" t="s">
        <v>177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9">
        <v>124573</v>
      </c>
      <c r="U224" s="119"/>
      <c r="V224" s="119"/>
      <c r="W224" s="119"/>
      <c r="X224" s="119"/>
      <c r="Y224" s="119"/>
      <c r="Z224" s="119">
        <v>124573</v>
      </c>
      <c r="AA224" s="119"/>
      <c r="AB224" s="119"/>
      <c r="AC224" s="119"/>
      <c r="AD224" s="119"/>
      <c r="AE224" s="119">
        <v>0</v>
      </c>
      <c r="AF224" s="119"/>
      <c r="AG224" s="119"/>
      <c r="AH224" s="119"/>
      <c r="AI224" s="119"/>
      <c r="AJ224" s="119"/>
      <c r="AK224" s="119">
        <v>0</v>
      </c>
      <c r="AL224" s="119"/>
      <c r="AM224" s="119"/>
      <c r="AN224" s="119"/>
      <c r="AO224" s="119"/>
      <c r="AP224" s="119"/>
      <c r="AQ224" s="119">
        <v>0</v>
      </c>
      <c r="AR224" s="119"/>
      <c r="AS224" s="119"/>
      <c r="AT224" s="119"/>
      <c r="AU224" s="119"/>
      <c r="AV224" s="119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</row>
    <row r="225" spans="1:64" s="6" customFormat="1" ht="12.75" customHeight="1">
      <c r="A225" s="88"/>
      <c r="B225" s="88"/>
      <c r="C225" s="88"/>
      <c r="D225" s="88"/>
      <c r="E225" s="88"/>
      <c r="F225" s="88"/>
      <c r="G225" s="100" t="s">
        <v>147</v>
      </c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2"/>
      <c r="T225" s="118">
        <v>4828668</v>
      </c>
      <c r="U225" s="118"/>
      <c r="V225" s="118"/>
      <c r="W225" s="118"/>
      <c r="X225" s="118"/>
      <c r="Y225" s="118"/>
      <c r="Z225" s="118">
        <v>4816027</v>
      </c>
      <c r="AA225" s="118"/>
      <c r="AB225" s="118"/>
      <c r="AC225" s="118"/>
      <c r="AD225" s="118"/>
      <c r="AE225" s="118">
        <v>0</v>
      </c>
      <c r="AF225" s="118"/>
      <c r="AG225" s="118"/>
      <c r="AH225" s="118"/>
      <c r="AI225" s="118"/>
      <c r="AJ225" s="118"/>
      <c r="AK225" s="118">
        <v>0</v>
      </c>
      <c r="AL225" s="118"/>
      <c r="AM225" s="118"/>
      <c r="AN225" s="118"/>
      <c r="AO225" s="118"/>
      <c r="AP225" s="118"/>
      <c r="AQ225" s="118">
        <v>0</v>
      </c>
      <c r="AR225" s="118"/>
      <c r="AS225" s="118"/>
      <c r="AT225" s="118"/>
      <c r="AU225" s="118"/>
      <c r="AV225" s="118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</row>
    <row r="227" spans="1:64" ht="14.25" customHeight="1">
      <c r="A227" s="42" t="s">
        <v>239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64" ht="15" customHeight="1">
      <c r="A228" s="127" t="s">
        <v>209</v>
      </c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</row>
    <row r="229" spans="1:6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64" ht="14.25">
      <c r="A231" s="42" t="s">
        <v>254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64" ht="14.25">
      <c r="A232" s="42" t="s">
        <v>227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64" ht="1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</row>
    <row r="234" spans="1:6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64" ht="18.95" customHeight="1">
      <c r="A237" s="129" t="s">
        <v>212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22"/>
      <c r="AC237" s="22"/>
      <c r="AD237" s="22"/>
      <c r="AE237" s="22"/>
      <c r="AF237" s="22"/>
      <c r="AG237" s="22"/>
      <c r="AH237" s="25"/>
      <c r="AI237" s="25"/>
      <c r="AJ237" s="25"/>
      <c r="AK237" s="25"/>
      <c r="AL237" s="25"/>
      <c r="AM237" s="25"/>
      <c r="AN237" s="25"/>
      <c r="AO237" s="25"/>
      <c r="AP237" s="25"/>
      <c r="AQ237" s="22"/>
      <c r="AR237" s="22"/>
      <c r="AS237" s="22"/>
      <c r="AT237" s="22"/>
      <c r="AU237" s="130" t="s">
        <v>214</v>
      </c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</row>
    <row r="238" spans="1:64" ht="12.75" customHeight="1">
      <c r="AB238" s="23"/>
      <c r="AC238" s="23"/>
      <c r="AD238" s="23"/>
      <c r="AE238" s="23"/>
      <c r="AF238" s="23"/>
      <c r="AG238" s="23"/>
      <c r="AH238" s="27" t="s">
        <v>1</v>
      </c>
      <c r="AI238" s="27"/>
      <c r="AJ238" s="27"/>
      <c r="AK238" s="27"/>
      <c r="AL238" s="27"/>
      <c r="AM238" s="27"/>
      <c r="AN238" s="27"/>
      <c r="AO238" s="27"/>
      <c r="AP238" s="27"/>
      <c r="AQ238" s="23"/>
      <c r="AR238" s="23"/>
      <c r="AS238" s="23"/>
      <c r="AT238" s="23"/>
      <c r="AU238" s="27" t="s">
        <v>160</v>
      </c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</row>
    <row r="239" spans="1:64" ht="15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64" ht="28.5" customHeight="1">
      <c r="A240" s="129" t="s">
        <v>213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23"/>
      <c r="AC240" s="23"/>
      <c r="AD240" s="23"/>
      <c r="AE240" s="23"/>
      <c r="AF240" s="23"/>
      <c r="AG240" s="23"/>
      <c r="AH240" s="26"/>
      <c r="AI240" s="26"/>
      <c r="AJ240" s="26"/>
      <c r="AK240" s="26"/>
      <c r="AL240" s="26"/>
      <c r="AM240" s="26"/>
      <c r="AN240" s="26"/>
      <c r="AO240" s="26"/>
      <c r="AP240" s="26"/>
      <c r="AQ240" s="23"/>
      <c r="AR240" s="23"/>
      <c r="AS240" s="23"/>
      <c r="AT240" s="23"/>
      <c r="AU240" s="131" t="s">
        <v>215</v>
      </c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</row>
    <row r="241" spans="28:58" ht="12" customHeight="1">
      <c r="AB241" s="23"/>
      <c r="AC241" s="23"/>
      <c r="AD241" s="23"/>
      <c r="AE241" s="23"/>
      <c r="AF241" s="23"/>
      <c r="AG241" s="23"/>
      <c r="AH241" s="27" t="s">
        <v>1</v>
      </c>
      <c r="AI241" s="27"/>
      <c r="AJ241" s="27"/>
      <c r="AK241" s="27"/>
      <c r="AL241" s="27"/>
      <c r="AM241" s="27"/>
      <c r="AN241" s="27"/>
      <c r="AO241" s="27"/>
      <c r="AP241" s="27"/>
      <c r="AQ241" s="23"/>
      <c r="AR241" s="23"/>
      <c r="AS241" s="23"/>
      <c r="AT241" s="23"/>
      <c r="AU241" s="27" t="s">
        <v>160</v>
      </c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</sheetData>
  <mergeCells count="1518">
    <mergeCell ref="AK225:AP225"/>
    <mergeCell ref="AQ225:AV225"/>
    <mergeCell ref="AW225:BD225"/>
    <mergeCell ref="BE225:BL225"/>
    <mergeCell ref="AE224:AJ224"/>
    <mergeCell ref="AK224:AP224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J215:AN215"/>
    <mergeCell ref="AO215:AS215"/>
    <mergeCell ref="AT215:AW215"/>
    <mergeCell ref="AX215:BB215"/>
    <mergeCell ref="BC215:BG215"/>
    <mergeCell ref="BH215:BL215"/>
    <mergeCell ref="AT214:AW214"/>
    <mergeCell ref="AX214:BB214"/>
    <mergeCell ref="BC214:BG214"/>
    <mergeCell ref="BH214:BL214"/>
    <mergeCell ref="A215:F215"/>
    <mergeCell ref="G215:P215"/>
    <mergeCell ref="Q215:U215"/>
    <mergeCell ref="V215:Y215"/>
    <mergeCell ref="Z215:AD215"/>
    <mergeCell ref="AE215:AI215"/>
    <mergeCell ref="A214:F214"/>
    <mergeCell ref="G214:P214"/>
    <mergeCell ref="Q214:U214"/>
    <mergeCell ref="V214:Y214"/>
    <mergeCell ref="Z214:AD214"/>
    <mergeCell ref="AE214:AI214"/>
    <mergeCell ref="AJ214:AN214"/>
    <mergeCell ref="AO214:AS214"/>
    <mergeCell ref="A204:F204"/>
    <mergeCell ref="G204:S204"/>
    <mergeCell ref="T204:Y204"/>
    <mergeCell ref="Z204:AD204"/>
    <mergeCell ref="AE204:AJ204"/>
    <mergeCell ref="AK204:AP204"/>
    <mergeCell ref="AQ204:AV204"/>
    <mergeCell ref="AW204:BA204"/>
    <mergeCell ref="BA162:BC162"/>
    <mergeCell ref="BD162:BF162"/>
    <mergeCell ref="BG162:BI162"/>
    <mergeCell ref="BJ162:BL162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157:C157"/>
    <mergeCell ref="D157:V157"/>
    <mergeCell ref="W157:Y157"/>
    <mergeCell ref="Z157:AB157"/>
    <mergeCell ref="AC157:AE157"/>
    <mergeCell ref="AF157:AH157"/>
    <mergeCell ref="AI157:AK157"/>
    <mergeCell ref="AL157:AN157"/>
    <mergeCell ref="BN147:BR147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3:BD223"/>
    <mergeCell ref="BE223:BL223"/>
    <mergeCell ref="A227:BL227"/>
    <mergeCell ref="A228:BL228"/>
    <mergeCell ref="A231:BL231"/>
    <mergeCell ref="A232:BL232"/>
    <mergeCell ref="A224:F224"/>
    <mergeCell ref="G224:S224"/>
    <mergeCell ref="T224:Y224"/>
    <mergeCell ref="Z224:AD224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3:AP203"/>
    <mergeCell ref="AQ203:AV203"/>
    <mergeCell ref="AW203:BA203"/>
    <mergeCell ref="BB203:BF203"/>
    <mergeCell ref="BG203:BL203"/>
    <mergeCell ref="A206:BL206"/>
    <mergeCell ref="BB204:BF204"/>
    <mergeCell ref="BG204:BL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BP189:BS189"/>
    <mergeCell ref="A192:BL192"/>
    <mergeCell ref="A193:BL193"/>
    <mergeCell ref="A196:BL196"/>
    <mergeCell ref="A197:BL197"/>
    <mergeCell ref="A198:BL198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BP187:BS187"/>
    <mergeCell ref="A188:M188"/>
    <mergeCell ref="N188:U188"/>
    <mergeCell ref="V188:Z188"/>
    <mergeCell ref="AA188:AE188"/>
    <mergeCell ref="AF188:AI188"/>
    <mergeCell ref="AJ188:AN188"/>
    <mergeCell ref="AO188:AR188"/>
    <mergeCell ref="AS188:AW188"/>
    <mergeCell ref="AX188:BA188"/>
    <mergeCell ref="AO187:AR187"/>
    <mergeCell ref="AS187:AW187"/>
    <mergeCell ref="AX187:BA187"/>
    <mergeCell ref="BB187:BF187"/>
    <mergeCell ref="BG187:BJ187"/>
    <mergeCell ref="BK187:BO187"/>
    <mergeCell ref="BB186:BF186"/>
    <mergeCell ref="BG186:BJ186"/>
    <mergeCell ref="BK186:BO186"/>
    <mergeCell ref="BP186:BS186"/>
    <mergeCell ref="A187:M187"/>
    <mergeCell ref="N187:U187"/>
    <mergeCell ref="V187:Z187"/>
    <mergeCell ref="AA187:AE187"/>
    <mergeCell ref="AF187:AI187"/>
    <mergeCell ref="AJ187:AN187"/>
    <mergeCell ref="AA186:AE186"/>
    <mergeCell ref="AF186:AI186"/>
    <mergeCell ref="AJ186:AN186"/>
    <mergeCell ref="AO186:AR186"/>
    <mergeCell ref="AS186:AW186"/>
    <mergeCell ref="AX186:BA186"/>
    <mergeCell ref="A183:BL183"/>
    <mergeCell ref="A184:BM184"/>
    <mergeCell ref="A185:M186"/>
    <mergeCell ref="N185:U186"/>
    <mergeCell ref="V185:Z186"/>
    <mergeCell ref="AA185:AI185"/>
    <mergeCell ref="AJ185:AR185"/>
    <mergeCell ref="AS185:BA185"/>
    <mergeCell ref="BB185:BJ185"/>
    <mergeCell ref="BK185:BS185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7:BS167"/>
    <mergeCell ref="A168:F169"/>
    <mergeCell ref="G168:S169"/>
    <mergeCell ref="T168:Z169"/>
    <mergeCell ref="AA168:AO168"/>
    <mergeCell ref="AP168:BD168"/>
    <mergeCell ref="BE168:BS168"/>
    <mergeCell ref="AA169:AE169"/>
    <mergeCell ref="AF169:AJ169"/>
    <mergeCell ref="AK169:AO169"/>
    <mergeCell ref="BA156:BC156"/>
    <mergeCell ref="BD156:BF156"/>
    <mergeCell ref="BG156:BI156"/>
    <mergeCell ref="BJ156:BL156"/>
    <mergeCell ref="A165:BL165"/>
    <mergeCell ref="A166:BS166"/>
    <mergeCell ref="AO157:AQ157"/>
    <mergeCell ref="AR157:AT157"/>
    <mergeCell ref="AU157:AW157"/>
    <mergeCell ref="AX157:AZ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8:AT128"/>
    <mergeCell ref="AU128:AY128"/>
    <mergeCell ref="AZ128:BD128"/>
    <mergeCell ref="BE128:BI128"/>
    <mergeCell ref="A140:BL140"/>
    <mergeCell ref="A141:BR141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11:BX111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3 A101:A102 A156:A162">
    <cfRule type="cellIs" dxfId="3" priority="3" stopIfTrue="1" operator="equal">
      <formula>A91</formula>
    </cfRule>
  </conditionalFormatting>
  <conditionalFormatting sqref="A111:C121 A128:C138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КПК0212111</vt:lpstr>
      <vt:lpstr>'Додаток2 КПК0212111'!Область_печати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2020-12-23T11:49:35Z</cp:lastPrinted>
  <dcterms:created xsi:type="dcterms:W3CDTF">2016-07-02T12:27:50Z</dcterms:created>
  <dcterms:modified xsi:type="dcterms:W3CDTF">2020-12-23T11:49:48Z</dcterms:modified>
</cp:coreProperties>
</file>