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ТА\Бухгалтерия\Артем\бюджет 2019\"/>
    </mc:Choice>
  </mc:AlternateContent>
  <xr:revisionPtr revIDLastSave="0" documentId="8_{30F4D9B7-4F23-4AB8-99D0-5353A6543FFE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Лист1" sheetId="1" r:id="rId1"/>
    <sheet name="Лист2" sheetId="2" r:id="rId2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B11" i="2" l="1"/>
  <c r="B10" i="2"/>
  <c r="B9" i="2"/>
  <c r="B8" i="2"/>
  <c r="B7" i="2"/>
  <c r="B6" i="2"/>
  <c r="B5" i="2"/>
  <c r="B4" i="2"/>
  <c r="B3" i="2"/>
  <c r="B2" i="2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B12" i="2" l="1"/>
</calcChain>
</file>

<file path=xl/sharedStrings.xml><?xml version="1.0" encoding="utf-8"?>
<sst xmlns="http://schemas.openxmlformats.org/spreadsheetml/2006/main" count="431" uniqueCount="139">
  <si>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</si>
  <si>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</si>
  <si>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</si>
  <si>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</si>
  <si>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</si>
  <si>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</si>
  <si>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</si>
  <si>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</si>
  <si>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</si>
  <si>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</si>
  <si>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</si>
  <si>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</si>
  <si>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</si>
  <si>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</si>
  <si>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</si>
  <si>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</si>
  <si>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</si>
  <si>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</si>
  <si>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</si>
  <si>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</si>
  <si>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</si>
  <si>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</si>
  <si>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</si>
  <si>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</si>
  <si>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</si>
  <si>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</si>
  <si>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</si>
  <si>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</si>
  <si>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</si>
  <si>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</si>
  <si>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</si>
  <si>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</si>
  <si>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</si>
  <si>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</si>
  <si>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</si>
  <si>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</si>
  <si>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</si>
  <si>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</si>
  <si>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</si>
  <si>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</si>
  <si>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</si>
  <si>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</si>
  <si>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</si>
  <si>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</si>
  <si>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</si>
  <si>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</si>
  <si>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</si>
  <si>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1000</t>
  </si>
  <si>
    <t>Освіта</t>
  </si>
  <si>
    <t>0111010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</si>
  <si>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</si>
  <si>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</si>
  <si>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</si>
  <si>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</si>
  <si>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</si>
  <si>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2272</t>
  </si>
  <si>
    <t>Оплата водопостачання та водовідведення</t>
  </si>
  <si>
    <t>2275</t>
  </si>
  <si>
    <t>Оплата інших енергоносіїв та інших комунальних послуг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</si>
  <si>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</si>
  <si>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</si>
  <si>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</si>
  <si>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</si>
  <si>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0111090</t>
  </si>
  <si>
    <t>Надання позашкільної освіти позашкільними закладами освіти, заходи із позашкільної роботи з дітьми</t>
  </si>
  <si>
    <t>0111162</t>
  </si>
  <si>
    <t>Інші програми та заходи у сфері освіти</t>
  </si>
  <si>
    <t>Охорона здоров`я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</si>
  <si>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</si>
  <si>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</si>
  <si>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</si>
  <si>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</si>
  <si>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0112146</t>
  </si>
  <si>
    <t>Відшкодування вартості лікарських засобів для лікування окремих захворювань</t>
  </si>
  <si>
    <t>3000</t>
  </si>
  <si>
    <t>Соціальний захист та соціальне забезпечення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</si>
  <si>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</si>
  <si>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</si>
  <si>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</si>
  <si>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Інші заходи у сфері соціального захисту і соціального забезпечення</t>
  </si>
  <si>
    <t>4000</t>
  </si>
  <si>
    <t>Культура i мистецтво</t>
  </si>
  <si>
    <t>0114030</t>
  </si>
  <si>
    <t>Забезпечення діяльності бібліотек</t>
  </si>
  <si>
    <t>0114040</t>
  </si>
  <si>
    <t>Забезпечення діяльності музеїв i виставок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</si>
  <si>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</si>
  <si>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</si>
  <si>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</si>
  <si>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Інші заходи в галузі культури і мистецтва</t>
  </si>
  <si>
    <t>5000</t>
  </si>
  <si>
    <t>Фiзична культура i спорт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</si>
  <si>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</si>
  <si>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</si>
  <si>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</si>
  <si>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</si>
  <si>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</si>
  <si>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</si>
  <si>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</si>
  <si>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Організація благоустрою населених пунктів</t>
  </si>
  <si>
    <t>0116040</t>
  </si>
  <si>
    <t>Заходи, пов`язані з поліпшенням питної води</t>
  </si>
  <si>
    <t>7000</t>
  </si>
  <si>
    <t>Економічна діяльність</t>
  </si>
  <si>
    <t>0117130</t>
  </si>
  <si>
    <t>Здійснення заходів із землеустрою</t>
  </si>
  <si>
    <t>0117350</t>
  </si>
  <si>
    <t>Розроблення схем планування та забудови територій (містобудівної документації)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</si>
  <si>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</si>
  <si>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</si>
  <si>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</si>
  <si>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Проведення експертної грошової оцінки земельної ділянки чи права на неї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</si>
  <si>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</si>
  <si>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</si>
  <si>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</si>
  <si>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</si>
  <si>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0118130</t>
  </si>
  <si>
    <t>Забезпечення діяльності місцевої пожежної охорони</t>
  </si>
  <si>
    <t>0118700</t>
  </si>
  <si>
    <t>Резервний фонд</t>
  </si>
  <si>
    <t>9000</t>
  </si>
  <si>
    <t>Нерозподілені видатки</t>
  </si>
  <si>
    <t>Міжбюджетні трансферти</t>
  </si>
  <si>
    <t>0119110</t>
  </si>
  <si>
    <t>Реверсна дотація </t>
  </si>
  <si>
    <t>2620</t>
  </si>
  <si>
    <t>Поточні трансферти органам державного управління інших рівнів</t>
  </si>
  <si>
    <t>0119150</t>
  </si>
  <si>
    <t>Інші дотації з місцевого бюджету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</si>
  <si>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</si>
  <si>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</si>
  <si>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</si>
  <si>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</si>
  <si>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</si>
  <si>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</si>
  <si>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</si>
  <si>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</si>
  <si>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Видаткова частина бюджету загального фонду за 2019 рік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</si>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</sst>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3"/>
          <c:dLbls>
            <c:dLbl>
              <c:idx val="0"/>
              <c:layout>
                <c:manualLayout>
                  <c:x val="3.6462018362183005E-2"/>
                  <c:y val="5.95399874081160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99-4A5A-9D15-DD983A9025CE}"/>
                </c:ext>
              </c:extLst>
            </c:dLbl>
            <c:dLbl>
              <c:idx val="1"/>
              <c:layout>
                <c:manualLayout>
                  <c:x val="2.4333162859178026E-2"/>
                  <c:y val="-4.5065862094341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99-4A5A-9D15-DD983A9025CE}"/>
                </c:ext>
              </c:extLst>
            </c:dLbl>
            <c:dLbl>
              <c:idx val="9"/>
              <c:layout>
                <c:manualLayout>
                  <c:x val="-9.8147196640802179E-4"/>
                  <c:y val="-4.6255059239090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99-4A5A-9D15-DD983A9025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Лист2!$A$2:$A$11</c:f>
              <c:strCache>
                <c:ptCount val="10"/>
                <c:pt idx="0">
                  <c:v>Державне управління</c:v>
                </c:pt>
                <c:pt idx="1">
                  <c:v>Освіта</c:v>
                </c:pt>
                <c:pt idx="2">
                  <c:v>Охорона здоров`я</c:v>
                </c:pt>
                <c:pt idx="3">
                  <c:v>Соціальний захист та соціальне забезпечення</c:v>
                </c:pt>
                <c:pt idx="4">
                  <c:v>Культура i мистецтво</c:v>
                </c:pt>
                <c:pt idx="5">
                  <c:v>Фiзична культура i спорт</c:v>
                </c:pt>
                <c:pt idx="6">
                  <c:v>Житлово-комунальне господарство</c:v>
                </c:pt>
                <c:pt idx="7">
                  <c:v>Економічна діяльність</c:v>
                </c:pt>
                <c:pt idx="8">
                  <c:v>Інша діяльність</c:v>
                </c:pt>
                <c:pt idx="9">
                  <c:v>Міжбюджетні трансферти</c:v>
                </c:pt>
              </c:strCache>
            </c:strRef>
          </c:cat>
          <c:val>
            <c:numRef>
              <c:f>Лист2!$B$2:$B$11</c:f>
              <c:numCache>
                <c:formatCode>#0.00</c:formatCode>
                <c:ptCount val="10"/>
                <c:pt idx="0">
                  <c:v>18921559.859999999</c:v>
                </c:pt>
                <c:pt idx="1">
                  <c:v>40372728.719999999</c:v>
                </c:pt>
                <c:pt idx="2">
                  <c:v>4728332.21</c:v>
                </c:pt>
                <c:pt idx="3">
                  <c:v>1182906.31</c:v>
                </c:pt>
                <c:pt idx="4">
                  <c:v>3369239.7600000002</c:v>
                </c:pt>
                <c:pt idx="5">
                  <c:v>462788.10000000003</c:v>
                </c:pt>
                <c:pt idx="6">
                  <c:v>6162317.8300000001</c:v>
                </c:pt>
                <c:pt idx="7">
                  <c:v>2586575.9300000002</c:v>
                </c:pt>
                <c:pt idx="8">
                  <c:v>845650.21</c:v>
                </c:pt>
                <c:pt idx="9">
                  <c:v>48273097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99-4A5A-9D15-DD983A9025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114300</xdr:rowOff>
    </xdr:from>
    <xdr:to>
      <xdr:col>18</xdr:col>
      <xdr:colOff>600074</xdr:colOff>
      <xdr:row>36</xdr:row>
      <xdr:rowOff>76200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7"/>
  <sheetViews>
    <sheetView tabSelected="1" view="pageBreakPreview" topLeftCell="A175" zoomScaleNormal="100" zoomScaleSheetLayoutView="100" workbookViewId="0">
      <selection activeCell="L1" sqref="L1:M1"/>
    </sheetView>
  </sheetViews>
  <sheetFormatPr defaultRowHeight="12.75" x14ac:dyDescent="0.2"/>
  <cols>
    <col min="1" max="1" width="10.7109375" customWidth="1"/>
    <col min="2" max="2" width="50.7109375" customWidth="1"/>
    <col min="3" max="10" width="15.7109375" customWidth="1"/>
    <col min="11" max="11" width="15.7109375" hidden="1" customWidth="1"/>
    <col min="12" max="13" width="15.7109375" customWidth="1"/>
    <col min="14" max="16" width="15.7109375" hidden="1" customWidth="1"/>
  </cols>
  <sheetData>
    <row r="1" spans="1:16" x14ac:dyDescent="0.2">
      <c r="L1" s="14" t="s">
        <v>138</v>
      </c>
      <c r="M1" s="14"/>
    </row>
    <row r="2" spans="1:16" ht="18.75" x14ac:dyDescent="0.3">
      <c r="A2" s="12" t="s">
        <v>137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">
      <c r="L4" s="1" t="s">
        <v>0</v>
      </c>
    </row>
    <row r="5" spans="1:16" s="2" customFormat="1" ht="51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</row>
    <row r="6" spans="1:16" x14ac:dyDescent="0.2">
      <c r="A6" s="5" t="s">
        <v>17</v>
      </c>
      <c r="B6" s="6" t="s">
        <v>18</v>
      </c>
      <c r="C6" s="7">
        <v>18346865</v>
      </c>
      <c r="D6" s="7">
        <v>19115256</v>
      </c>
      <c r="E6" s="7">
        <v>19115256</v>
      </c>
      <c r="F6" s="7">
        <v>18921559.859999999</v>
      </c>
      <c r="G6" s="7">
        <v>0</v>
      </c>
      <c r="H6" s="7">
        <v>18921559.859999999</v>
      </c>
      <c r="I6" s="7">
        <v>0</v>
      </c>
      <c r="J6" s="7">
        <v>0</v>
      </c>
      <c r="K6" s="7">
        <f t="shared" ref="K6:K69" si="0">E6-F6</f>
        <v>193696.1400000006</v>
      </c>
      <c r="L6" s="7">
        <f t="shared" ref="L6:L69" si="1">D6-F6</f>
        <v>193696.1400000006</v>
      </c>
      <c r="M6" s="7">
        <f t="shared" ref="M6:M69" si="2">IF(E6=0,0,(F6/E6)*100)</f>
        <v>98.986693455740266</v>
      </c>
      <c r="N6" s="7">
        <f t="shared" ref="N6:N69" si="3">D6-H6</f>
        <v>193696.1400000006</v>
      </c>
      <c r="O6" s="7">
        <f t="shared" ref="O6:O69" si="4">E6-H6</f>
        <v>193696.1400000006</v>
      </c>
      <c r="P6" s="7">
        <f t="shared" ref="P6:P69" si="5">IF(E6=0,0,(H6/E6)*100)</f>
        <v>98.986693455740266</v>
      </c>
    </row>
    <row r="7" spans="1:16" ht="51" x14ac:dyDescent="0.2">
      <c r="A7" s="5" t="s">
        <v>19</v>
      </c>
      <c r="B7" s="6" t="s">
        <v>20</v>
      </c>
      <c r="C7" s="7">
        <v>18346865</v>
      </c>
      <c r="D7" s="7">
        <v>19115256</v>
      </c>
      <c r="E7" s="7">
        <v>19115256</v>
      </c>
      <c r="F7" s="7">
        <v>18921559.859999999</v>
      </c>
      <c r="G7" s="7">
        <v>0</v>
      </c>
      <c r="H7" s="7">
        <v>18921559.859999999</v>
      </c>
      <c r="I7" s="7">
        <v>0</v>
      </c>
      <c r="J7" s="7">
        <v>0</v>
      </c>
      <c r="K7" s="7">
        <f t="shared" si="0"/>
        <v>193696.1400000006</v>
      </c>
      <c r="L7" s="7">
        <f t="shared" si="1"/>
        <v>193696.1400000006</v>
      </c>
      <c r="M7" s="7">
        <f t="shared" si="2"/>
        <v>98.986693455740266</v>
      </c>
      <c r="N7" s="7">
        <f t="shared" si="3"/>
        <v>193696.1400000006</v>
      </c>
      <c r="O7" s="7">
        <f t="shared" si="4"/>
        <v>193696.1400000006</v>
      </c>
      <c r="P7" s="7">
        <f t="shared" si="5"/>
        <v>98.986693455740266</v>
      </c>
    </row>
    <row r="8" spans="1:16" x14ac:dyDescent="0.2">
      <c r="A8" s="5" t="s">
        <v>21</v>
      </c>
      <c r="B8" s="6" t="s">
        <v>22</v>
      </c>
      <c r="C8" s="7">
        <v>18346865</v>
      </c>
      <c r="D8" s="7">
        <v>19115256</v>
      </c>
      <c r="E8" s="7">
        <v>19115256</v>
      </c>
      <c r="F8" s="7">
        <v>18921559.859999999</v>
      </c>
      <c r="G8" s="7">
        <v>0</v>
      </c>
      <c r="H8" s="7">
        <v>18921559.859999999</v>
      </c>
      <c r="I8" s="7">
        <v>0</v>
      </c>
      <c r="J8" s="7">
        <v>0</v>
      </c>
      <c r="K8" s="7">
        <f t="shared" si="0"/>
        <v>193696.1400000006</v>
      </c>
      <c r="L8" s="7">
        <f t="shared" si="1"/>
        <v>193696.1400000006</v>
      </c>
      <c r="M8" s="7">
        <f t="shared" si="2"/>
        <v>98.986693455740266</v>
      </c>
      <c r="N8" s="7">
        <f t="shared" si="3"/>
        <v>193696.1400000006</v>
      </c>
      <c r="O8" s="7">
        <f t="shared" si="4"/>
        <v>193696.1400000006</v>
      </c>
      <c r="P8" s="7">
        <f t="shared" si="5"/>
        <v>98.986693455740266</v>
      </c>
    </row>
    <row r="9" spans="1:16" x14ac:dyDescent="0.2">
      <c r="A9" s="5" t="s">
        <v>23</v>
      </c>
      <c r="B9" s="6" t="s">
        <v>24</v>
      </c>
      <c r="C9" s="7">
        <v>13567508</v>
      </c>
      <c r="D9" s="7">
        <v>14523998</v>
      </c>
      <c r="E9" s="7">
        <v>14523998</v>
      </c>
      <c r="F9" s="7">
        <v>14523997.75</v>
      </c>
      <c r="G9" s="7">
        <v>0</v>
      </c>
      <c r="H9" s="7">
        <v>14523997.75</v>
      </c>
      <c r="I9" s="7">
        <v>0</v>
      </c>
      <c r="J9" s="7">
        <v>0</v>
      </c>
      <c r="K9" s="7">
        <f t="shared" si="0"/>
        <v>0.25</v>
      </c>
      <c r="L9" s="7">
        <f t="shared" si="1"/>
        <v>0.25</v>
      </c>
      <c r="M9" s="7">
        <f t="shared" si="2"/>
        <v>99.999998278710862</v>
      </c>
      <c r="N9" s="7">
        <f t="shared" si="3"/>
        <v>0.25</v>
      </c>
      <c r="O9" s="7">
        <f t="shared" si="4"/>
        <v>0.25</v>
      </c>
      <c r="P9" s="7">
        <f t="shared" si="5"/>
        <v>99.999998278710862</v>
      </c>
    </row>
    <row r="10" spans="1:16" x14ac:dyDescent="0.2">
      <c r="A10" s="8" t="s">
        <v>25</v>
      </c>
      <c r="B10" s="9" t="s">
        <v>26</v>
      </c>
      <c r="C10" s="10">
        <v>13567508</v>
      </c>
      <c r="D10" s="10">
        <v>14523998</v>
      </c>
      <c r="E10" s="10">
        <v>14523998</v>
      </c>
      <c r="F10" s="10">
        <v>14523997.75</v>
      </c>
      <c r="G10" s="10">
        <v>0</v>
      </c>
      <c r="H10" s="10">
        <v>14523997.75</v>
      </c>
      <c r="I10" s="10">
        <v>0</v>
      </c>
      <c r="J10" s="10">
        <v>0</v>
      </c>
      <c r="K10" s="10">
        <f t="shared" si="0"/>
        <v>0.25</v>
      </c>
      <c r="L10" s="10">
        <f t="shared" si="1"/>
        <v>0.25</v>
      </c>
      <c r="M10" s="10">
        <f t="shared" si="2"/>
        <v>99.999998278710862</v>
      </c>
      <c r="N10" s="10">
        <f t="shared" si="3"/>
        <v>0.25</v>
      </c>
      <c r="O10" s="10">
        <f t="shared" si="4"/>
        <v>0.25</v>
      </c>
      <c r="P10" s="10">
        <f t="shared" si="5"/>
        <v>99.999998278710862</v>
      </c>
    </row>
    <row r="11" spans="1:16" x14ac:dyDescent="0.2">
      <c r="A11" s="8" t="s">
        <v>27</v>
      </c>
      <c r="B11" s="9" t="s">
        <v>28</v>
      </c>
      <c r="C11" s="10">
        <v>2984851</v>
      </c>
      <c r="D11" s="10">
        <v>3113121</v>
      </c>
      <c r="E11" s="10">
        <v>3113121</v>
      </c>
      <c r="F11" s="10">
        <v>3113120.09</v>
      </c>
      <c r="G11" s="10">
        <v>0</v>
      </c>
      <c r="H11" s="10">
        <v>3113120.09</v>
      </c>
      <c r="I11" s="10">
        <v>0</v>
      </c>
      <c r="J11" s="10">
        <v>0</v>
      </c>
      <c r="K11" s="10">
        <f t="shared" si="0"/>
        <v>0.91000000014901161</v>
      </c>
      <c r="L11" s="10">
        <f t="shared" si="1"/>
        <v>0.91000000014901161</v>
      </c>
      <c r="M11" s="10">
        <f t="shared" si="2"/>
        <v>99.999970768884339</v>
      </c>
      <c r="N11" s="10">
        <f t="shared" si="3"/>
        <v>0.91000000014901161</v>
      </c>
      <c r="O11" s="10">
        <f t="shared" si="4"/>
        <v>0.91000000014901161</v>
      </c>
      <c r="P11" s="10">
        <f t="shared" si="5"/>
        <v>99.999970768884339</v>
      </c>
    </row>
    <row r="12" spans="1:16" x14ac:dyDescent="0.2">
      <c r="A12" s="8" t="s">
        <v>29</v>
      </c>
      <c r="B12" s="9" t="s">
        <v>30</v>
      </c>
      <c r="C12" s="10">
        <v>602459</v>
      </c>
      <c r="D12" s="10">
        <v>565899</v>
      </c>
      <c r="E12" s="10">
        <v>565899</v>
      </c>
      <c r="F12" s="10">
        <v>562698.32999999996</v>
      </c>
      <c r="G12" s="10">
        <v>0</v>
      </c>
      <c r="H12" s="10">
        <v>562698.32999999996</v>
      </c>
      <c r="I12" s="10">
        <v>0</v>
      </c>
      <c r="J12" s="10">
        <v>0</v>
      </c>
      <c r="K12" s="10">
        <f t="shared" si="0"/>
        <v>3200.6700000000419</v>
      </c>
      <c r="L12" s="10">
        <f t="shared" si="1"/>
        <v>3200.6700000000419</v>
      </c>
      <c r="M12" s="10">
        <f t="shared" si="2"/>
        <v>99.434409673811047</v>
      </c>
      <c r="N12" s="10">
        <f t="shared" si="3"/>
        <v>3200.6700000000419</v>
      </c>
      <c r="O12" s="10">
        <f t="shared" si="4"/>
        <v>3200.6700000000419</v>
      </c>
      <c r="P12" s="10">
        <f t="shared" si="5"/>
        <v>99.434409673811047</v>
      </c>
    </row>
    <row r="13" spans="1:16" x14ac:dyDescent="0.2">
      <c r="A13" s="8" t="s">
        <v>31</v>
      </c>
      <c r="B13" s="9" t="s">
        <v>32</v>
      </c>
      <c r="C13" s="10">
        <v>554400</v>
      </c>
      <c r="D13" s="10">
        <v>445521</v>
      </c>
      <c r="E13" s="10">
        <v>445521</v>
      </c>
      <c r="F13" s="10">
        <v>430480.36</v>
      </c>
      <c r="G13" s="10">
        <v>0</v>
      </c>
      <c r="H13" s="10">
        <v>430480.36</v>
      </c>
      <c r="I13" s="10">
        <v>0</v>
      </c>
      <c r="J13" s="10">
        <v>0</v>
      </c>
      <c r="K13" s="10">
        <f t="shared" si="0"/>
        <v>15040.640000000014</v>
      </c>
      <c r="L13" s="10">
        <f t="shared" si="1"/>
        <v>15040.640000000014</v>
      </c>
      <c r="M13" s="10">
        <f t="shared" si="2"/>
        <v>96.624033435012038</v>
      </c>
      <c r="N13" s="10">
        <f t="shared" si="3"/>
        <v>15040.640000000014</v>
      </c>
      <c r="O13" s="10">
        <f t="shared" si="4"/>
        <v>15040.640000000014</v>
      </c>
      <c r="P13" s="10">
        <f t="shared" si="5"/>
        <v>96.624033435012038</v>
      </c>
    </row>
    <row r="14" spans="1:16" x14ac:dyDescent="0.2">
      <c r="A14" s="8" t="s">
        <v>33</v>
      </c>
      <c r="B14" s="9" t="s">
        <v>34</v>
      </c>
      <c r="C14" s="10">
        <v>25000</v>
      </c>
      <c r="D14" s="10">
        <v>41000</v>
      </c>
      <c r="E14" s="10">
        <v>41000</v>
      </c>
      <c r="F14" s="10">
        <v>38993.01</v>
      </c>
      <c r="G14" s="10">
        <v>0</v>
      </c>
      <c r="H14" s="10">
        <v>38993.01</v>
      </c>
      <c r="I14" s="10">
        <v>0</v>
      </c>
      <c r="J14" s="10">
        <v>0</v>
      </c>
      <c r="K14" s="10">
        <f t="shared" si="0"/>
        <v>2006.989999999998</v>
      </c>
      <c r="L14" s="10">
        <f t="shared" si="1"/>
        <v>2006.989999999998</v>
      </c>
      <c r="M14" s="10">
        <f t="shared" si="2"/>
        <v>95.1049024390244</v>
      </c>
      <c r="N14" s="10">
        <f t="shared" si="3"/>
        <v>2006.989999999998</v>
      </c>
      <c r="O14" s="10">
        <f t="shared" si="4"/>
        <v>2006.989999999998</v>
      </c>
      <c r="P14" s="10">
        <f t="shared" si="5"/>
        <v>95.1049024390244</v>
      </c>
    </row>
    <row r="15" spans="1:16" x14ac:dyDescent="0.2">
      <c r="A15" s="5" t="s">
        <v>35</v>
      </c>
      <c r="B15" s="6" t="s">
        <v>36</v>
      </c>
      <c r="C15" s="7">
        <v>570647</v>
      </c>
      <c r="D15" s="7">
        <v>379356</v>
      </c>
      <c r="E15" s="7">
        <v>379356</v>
      </c>
      <c r="F15" s="7">
        <v>209331.86</v>
      </c>
      <c r="G15" s="7">
        <v>0</v>
      </c>
      <c r="H15" s="7">
        <v>209331.86</v>
      </c>
      <c r="I15" s="7">
        <v>0</v>
      </c>
      <c r="J15" s="7">
        <v>0</v>
      </c>
      <c r="K15" s="7">
        <f t="shared" si="0"/>
        <v>170024.14</v>
      </c>
      <c r="L15" s="7">
        <f t="shared" si="1"/>
        <v>170024.14</v>
      </c>
      <c r="M15" s="7">
        <f t="shared" si="2"/>
        <v>55.180848596041713</v>
      </c>
      <c r="N15" s="7">
        <f t="shared" si="3"/>
        <v>170024.14</v>
      </c>
      <c r="O15" s="7">
        <f t="shared" si="4"/>
        <v>170024.14</v>
      </c>
      <c r="P15" s="7">
        <f t="shared" si="5"/>
        <v>55.180848596041713</v>
      </c>
    </row>
    <row r="16" spans="1:16" x14ac:dyDescent="0.2">
      <c r="A16" s="8" t="s">
        <v>37</v>
      </c>
      <c r="B16" s="9" t="s">
        <v>38</v>
      </c>
      <c r="C16" s="10">
        <v>218563</v>
      </c>
      <c r="D16" s="10">
        <v>155272</v>
      </c>
      <c r="E16" s="10">
        <v>155272</v>
      </c>
      <c r="F16" s="10">
        <v>132862.07999999999</v>
      </c>
      <c r="G16" s="10">
        <v>0</v>
      </c>
      <c r="H16" s="10">
        <v>132862.07999999999</v>
      </c>
      <c r="I16" s="10">
        <v>0</v>
      </c>
      <c r="J16" s="10">
        <v>0</v>
      </c>
      <c r="K16" s="10">
        <f t="shared" si="0"/>
        <v>22409.920000000013</v>
      </c>
      <c r="L16" s="10">
        <f t="shared" si="1"/>
        <v>22409.920000000013</v>
      </c>
      <c r="M16" s="10">
        <f t="shared" si="2"/>
        <v>85.567314132618876</v>
      </c>
      <c r="N16" s="10">
        <f t="shared" si="3"/>
        <v>22409.920000000013</v>
      </c>
      <c r="O16" s="10">
        <f t="shared" si="4"/>
        <v>22409.920000000013</v>
      </c>
      <c r="P16" s="10">
        <f t="shared" si="5"/>
        <v>85.567314132618876</v>
      </c>
    </row>
    <row r="17" spans="1:16" x14ac:dyDescent="0.2">
      <c r="A17" s="8" t="s">
        <v>39</v>
      </c>
      <c r="B17" s="9" t="s">
        <v>40</v>
      </c>
      <c r="C17" s="10">
        <v>352084</v>
      </c>
      <c r="D17" s="10">
        <v>224084</v>
      </c>
      <c r="E17" s="10">
        <v>224084</v>
      </c>
      <c r="F17" s="10">
        <v>76469.78</v>
      </c>
      <c r="G17" s="10">
        <v>0</v>
      </c>
      <c r="H17" s="10">
        <v>76469.78</v>
      </c>
      <c r="I17" s="10">
        <v>0</v>
      </c>
      <c r="J17" s="10">
        <v>0</v>
      </c>
      <c r="K17" s="10">
        <f t="shared" si="0"/>
        <v>147614.22</v>
      </c>
      <c r="L17" s="10">
        <f t="shared" si="1"/>
        <v>147614.22</v>
      </c>
      <c r="M17" s="10">
        <f t="shared" si="2"/>
        <v>34.12549758126417</v>
      </c>
      <c r="N17" s="10">
        <f t="shared" si="3"/>
        <v>147614.22</v>
      </c>
      <c r="O17" s="10">
        <f t="shared" si="4"/>
        <v>147614.22</v>
      </c>
      <c r="P17" s="10">
        <f t="shared" si="5"/>
        <v>34.12549758126417</v>
      </c>
    </row>
    <row r="18" spans="1:16" ht="25.5" x14ac:dyDescent="0.2">
      <c r="A18" s="5" t="s">
        <v>41</v>
      </c>
      <c r="B18" s="6" t="s">
        <v>42</v>
      </c>
      <c r="C18" s="7">
        <v>25000</v>
      </c>
      <c r="D18" s="7">
        <v>4361</v>
      </c>
      <c r="E18" s="7">
        <v>4361</v>
      </c>
      <c r="F18" s="7">
        <v>1560</v>
      </c>
      <c r="G18" s="7">
        <v>0</v>
      </c>
      <c r="H18" s="7">
        <v>1560</v>
      </c>
      <c r="I18" s="7">
        <v>0</v>
      </c>
      <c r="J18" s="7">
        <v>0</v>
      </c>
      <c r="K18" s="7">
        <f t="shared" si="0"/>
        <v>2801</v>
      </c>
      <c r="L18" s="7">
        <f t="shared" si="1"/>
        <v>2801</v>
      </c>
      <c r="M18" s="7">
        <f t="shared" si="2"/>
        <v>35.771612015592751</v>
      </c>
      <c r="N18" s="7">
        <f t="shared" si="3"/>
        <v>2801</v>
      </c>
      <c r="O18" s="7">
        <f t="shared" si="4"/>
        <v>2801</v>
      </c>
      <c r="P18" s="7">
        <f t="shared" si="5"/>
        <v>35.771612015592751</v>
      </c>
    </row>
    <row r="19" spans="1:16" ht="25.5" x14ac:dyDescent="0.2">
      <c r="A19" s="8" t="s">
        <v>43</v>
      </c>
      <c r="B19" s="9" t="s">
        <v>44</v>
      </c>
      <c r="C19" s="10">
        <v>25000</v>
      </c>
      <c r="D19" s="10">
        <v>4361</v>
      </c>
      <c r="E19" s="10">
        <v>4361</v>
      </c>
      <c r="F19" s="10">
        <v>1560</v>
      </c>
      <c r="G19" s="10">
        <v>0</v>
      </c>
      <c r="H19" s="10">
        <v>1560</v>
      </c>
      <c r="I19" s="10">
        <v>0</v>
      </c>
      <c r="J19" s="10">
        <v>0</v>
      </c>
      <c r="K19" s="10">
        <f t="shared" si="0"/>
        <v>2801</v>
      </c>
      <c r="L19" s="10">
        <f t="shared" si="1"/>
        <v>2801</v>
      </c>
      <c r="M19" s="10">
        <f t="shared" si="2"/>
        <v>35.771612015592751</v>
      </c>
      <c r="N19" s="10">
        <f t="shared" si="3"/>
        <v>2801</v>
      </c>
      <c r="O19" s="10">
        <f t="shared" si="4"/>
        <v>2801</v>
      </c>
      <c r="P19" s="10">
        <f t="shared" si="5"/>
        <v>35.771612015592751</v>
      </c>
    </row>
    <row r="20" spans="1:16" x14ac:dyDescent="0.2">
      <c r="A20" s="8" t="s">
        <v>45</v>
      </c>
      <c r="B20" s="9" t="s">
        <v>46</v>
      </c>
      <c r="C20" s="10">
        <v>17000</v>
      </c>
      <c r="D20" s="10">
        <v>42000</v>
      </c>
      <c r="E20" s="10">
        <v>42000</v>
      </c>
      <c r="F20" s="10">
        <v>41378.46</v>
      </c>
      <c r="G20" s="10">
        <v>0</v>
      </c>
      <c r="H20" s="10">
        <v>41378.46</v>
      </c>
      <c r="I20" s="10">
        <v>0</v>
      </c>
      <c r="J20" s="10">
        <v>0</v>
      </c>
      <c r="K20" s="10">
        <f t="shared" si="0"/>
        <v>621.54000000000087</v>
      </c>
      <c r="L20" s="10">
        <f t="shared" si="1"/>
        <v>621.54000000000087</v>
      </c>
      <c r="M20" s="10">
        <f t="shared" si="2"/>
        <v>98.520142857142858</v>
      </c>
      <c r="N20" s="10">
        <f t="shared" si="3"/>
        <v>621.54000000000087</v>
      </c>
      <c r="O20" s="10">
        <f t="shared" si="4"/>
        <v>621.54000000000087</v>
      </c>
      <c r="P20" s="10">
        <f t="shared" si="5"/>
        <v>98.520142857142858</v>
      </c>
    </row>
    <row r="21" spans="1:16" x14ac:dyDescent="0.2">
      <c r="A21" s="5" t="s">
        <v>47</v>
      </c>
      <c r="B21" s="6" t="s">
        <v>48</v>
      </c>
      <c r="C21" s="7">
        <v>40907081</v>
      </c>
      <c r="D21" s="7">
        <v>42773788</v>
      </c>
      <c r="E21" s="7">
        <v>42773788</v>
      </c>
      <c r="F21" s="7">
        <v>40372728.719999999</v>
      </c>
      <c r="G21" s="7">
        <v>0</v>
      </c>
      <c r="H21" s="7">
        <v>40372728.719999999</v>
      </c>
      <c r="I21" s="7">
        <v>0</v>
      </c>
      <c r="J21" s="7">
        <v>0</v>
      </c>
      <c r="K21" s="7">
        <f t="shared" si="0"/>
        <v>2401059.2800000012</v>
      </c>
      <c r="L21" s="7">
        <f t="shared" si="1"/>
        <v>2401059.2800000012</v>
      </c>
      <c r="M21" s="7">
        <f t="shared" si="2"/>
        <v>94.386610603671571</v>
      </c>
      <c r="N21" s="7">
        <f t="shared" si="3"/>
        <v>2401059.2800000012</v>
      </c>
      <c r="O21" s="7">
        <f t="shared" si="4"/>
        <v>2401059.2800000012</v>
      </c>
      <c r="P21" s="7">
        <f t="shared" si="5"/>
        <v>94.386610603671571</v>
      </c>
    </row>
    <row r="22" spans="1:16" x14ac:dyDescent="0.2">
      <c r="A22" s="5" t="s">
        <v>49</v>
      </c>
      <c r="B22" s="6" t="s">
        <v>50</v>
      </c>
      <c r="C22" s="7">
        <v>7544910</v>
      </c>
      <c r="D22" s="7">
        <v>7586732</v>
      </c>
      <c r="E22" s="7">
        <v>7586732</v>
      </c>
      <c r="F22" s="7">
        <v>7249898.8600000003</v>
      </c>
      <c r="G22" s="7">
        <v>0</v>
      </c>
      <c r="H22" s="7">
        <v>7249898.8600000003</v>
      </c>
      <c r="I22" s="7">
        <v>0</v>
      </c>
      <c r="J22" s="7">
        <v>0</v>
      </c>
      <c r="K22" s="7">
        <f t="shared" si="0"/>
        <v>336833.13999999966</v>
      </c>
      <c r="L22" s="7">
        <f t="shared" si="1"/>
        <v>336833.13999999966</v>
      </c>
      <c r="M22" s="7">
        <f t="shared" si="2"/>
        <v>95.560234103432151</v>
      </c>
      <c r="N22" s="7">
        <f t="shared" si="3"/>
        <v>336833.13999999966</v>
      </c>
      <c r="O22" s="7">
        <f t="shared" si="4"/>
        <v>336833.13999999966</v>
      </c>
      <c r="P22" s="7">
        <f t="shared" si="5"/>
        <v>95.560234103432151</v>
      </c>
    </row>
    <row r="23" spans="1:16" x14ac:dyDescent="0.2">
      <c r="A23" s="5" t="s">
        <v>21</v>
      </c>
      <c r="B23" s="6" t="s">
        <v>22</v>
      </c>
      <c r="C23" s="7">
        <v>7544910</v>
      </c>
      <c r="D23" s="7">
        <v>7586732</v>
      </c>
      <c r="E23" s="7">
        <v>7586732</v>
      </c>
      <c r="F23" s="7">
        <v>7249898.8600000003</v>
      </c>
      <c r="G23" s="7">
        <v>0</v>
      </c>
      <c r="H23" s="7">
        <v>7249898.8600000003</v>
      </c>
      <c r="I23" s="7">
        <v>0</v>
      </c>
      <c r="J23" s="7">
        <v>0</v>
      </c>
      <c r="K23" s="7">
        <f t="shared" si="0"/>
        <v>336833.13999999966</v>
      </c>
      <c r="L23" s="7">
        <f t="shared" si="1"/>
        <v>336833.13999999966</v>
      </c>
      <c r="M23" s="7">
        <f t="shared" si="2"/>
        <v>95.560234103432151</v>
      </c>
      <c r="N23" s="7">
        <f t="shared" si="3"/>
        <v>336833.13999999966</v>
      </c>
      <c r="O23" s="7">
        <f t="shared" si="4"/>
        <v>336833.13999999966</v>
      </c>
      <c r="P23" s="7">
        <f t="shared" si="5"/>
        <v>95.560234103432151</v>
      </c>
    </row>
    <row r="24" spans="1:16" x14ac:dyDescent="0.2">
      <c r="A24" s="5" t="s">
        <v>23</v>
      </c>
      <c r="B24" s="6" t="s">
        <v>24</v>
      </c>
      <c r="C24" s="7">
        <v>4451810</v>
      </c>
      <c r="D24" s="7">
        <v>4462306</v>
      </c>
      <c r="E24" s="7">
        <v>4462306</v>
      </c>
      <c r="F24" s="7">
        <v>4462305.97</v>
      </c>
      <c r="G24" s="7">
        <v>0</v>
      </c>
      <c r="H24" s="7">
        <v>4462305.97</v>
      </c>
      <c r="I24" s="7">
        <v>0</v>
      </c>
      <c r="J24" s="7">
        <v>0</v>
      </c>
      <c r="K24" s="7">
        <f t="shared" si="0"/>
        <v>3.0000000260770321E-2</v>
      </c>
      <c r="L24" s="7">
        <f t="shared" si="1"/>
        <v>3.0000000260770321E-2</v>
      </c>
      <c r="M24" s="7">
        <f t="shared" si="2"/>
        <v>99.999999327701858</v>
      </c>
      <c r="N24" s="7">
        <f t="shared" si="3"/>
        <v>3.0000000260770321E-2</v>
      </c>
      <c r="O24" s="7">
        <f t="shared" si="4"/>
        <v>3.0000000260770321E-2</v>
      </c>
      <c r="P24" s="7">
        <f t="shared" si="5"/>
        <v>99.999999327701858</v>
      </c>
    </row>
    <row r="25" spans="1:16" x14ac:dyDescent="0.2">
      <c r="A25" s="8" t="s">
        <v>25</v>
      </c>
      <c r="B25" s="9" t="s">
        <v>26</v>
      </c>
      <c r="C25" s="10">
        <v>4451810</v>
      </c>
      <c r="D25" s="10">
        <v>4462306</v>
      </c>
      <c r="E25" s="10">
        <v>4462306</v>
      </c>
      <c r="F25" s="10">
        <v>4462305.97</v>
      </c>
      <c r="G25" s="10">
        <v>0</v>
      </c>
      <c r="H25" s="10">
        <v>4462305.97</v>
      </c>
      <c r="I25" s="10">
        <v>0</v>
      </c>
      <c r="J25" s="10">
        <v>0</v>
      </c>
      <c r="K25" s="10">
        <f t="shared" si="0"/>
        <v>3.0000000260770321E-2</v>
      </c>
      <c r="L25" s="10">
        <f t="shared" si="1"/>
        <v>3.0000000260770321E-2</v>
      </c>
      <c r="M25" s="10">
        <f t="shared" si="2"/>
        <v>99.999999327701858</v>
      </c>
      <c r="N25" s="10">
        <f t="shared" si="3"/>
        <v>3.0000000260770321E-2</v>
      </c>
      <c r="O25" s="10">
        <f t="shared" si="4"/>
        <v>3.0000000260770321E-2</v>
      </c>
      <c r="P25" s="10">
        <f t="shared" si="5"/>
        <v>99.999999327701858</v>
      </c>
    </row>
    <row r="26" spans="1:16" x14ac:dyDescent="0.2">
      <c r="A26" s="8" t="s">
        <v>27</v>
      </c>
      <c r="B26" s="9" t="s">
        <v>28</v>
      </c>
      <c r="C26" s="10">
        <v>979398</v>
      </c>
      <c r="D26" s="10">
        <v>981837</v>
      </c>
      <c r="E26" s="10">
        <v>981837</v>
      </c>
      <c r="F26" s="10">
        <v>981836.68</v>
      </c>
      <c r="G26" s="10">
        <v>0</v>
      </c>
      <c r="H26" s="10">
        <v>981836.68</v>
      </c>
      <c r="I26" s="10">
        <v>0</v>
      </c>
      <c r="J26" s="10">
        <v>0</v>
      </c>
      <c r="K26" s="10">
        <f t="shared" si="0"/>
        <v>0.31999999994877726</v>
      </c>
      <c r="L26" s="10">
        <f t="shared" si="1"/>
        <v>0.31999999994877726</v>
      </c>
      <c r="M26" s="10">
        <f t="shared" si="2"/>
        <v>99.999967408032091</v>
      </c>
      <c r="N26" s="10">
        <f t="shared" si="3"/>
        <v>0.31999999994877726</v>
      </c>
      <c r="O26" s="10">
        <f t="shared" si="4"/>
        <v>0.31999999994877726</v>
      </c>
      <c r="P26" s="10">
        <f t="shared" si="5"/>
        <v>99.999967408032091</v>
      </c>
    </row>
    <row r="27" spans="1:16" x14ac:dyDescent="0.2">
      <c r="A27" s="8" t="s">
        <v>29</v>
      </c>
      <c r="B27" s="9" t="s">
        <v>30</v>
      </c>
      <c r="C27" s="10">
        <v>187763</v>
      </c>
      <c r="D27" s="10">
        <v>365576</v>
      </c>
      <c r="E27" s="10">
        <v>365576</v>
      </c>
      <c r="F27" s="10">
        <v>361341.3</v>
      </c>
      <c r="G27" s="10">
        <v>0</v>
      </c>
      <c r="H27" s="10">
        <v>361341.3</v>
      </c>
      <c r="I27" s="10">
        <v>0</v>
      </c>
      <c r="J27" s="10">
        <v>0</v>
      </c>
      <c r="K27" s="10">
        <f t="shared" si="0"/>
        <v>4234.7000000000116</v>
      </c>
      <c r="L27" s="10">
        <f t="shared" si="1"/>
        <v>4234.7000000000116</v>
      </c>
      <c r="M27" s="10">
        <f t="shared" si="2"/>
        <v>98.841636212442836</v>
      </c>
      <c r="N27" s="10">
        <f t="shared" si="3"/>
        <v>4234.7000000000116</v>
      </c>
      <c r="O27" s="10">
        <f t="shared" si="4"/>
        <v>4234.7000000000116</v>
      </c>
      <c r="P27" s="10">
        <f t="shared" si="5"/>
        <v>98.841636212442836</v>
      </c>
    </row>
    <row r="28" spans="1:16" x14ac:dyDescent="0.2">
      <c r="A28" s="8" t="s">
        <v>51</v>
      </c>
      <c r="B28" s="9" t="s">
        <v>52</v>
      </c>
      <c r="C28" s="10">
        <v>8800</v>
      </c>
      <c r="D28" s="10">
        <v>4940</v>
      </c>
      <c r="E28" s="10">
        <v>4940</v>
      </c>
      <c r="F28" s="10">
        <v>4158.58</v>
      </c>
      <c r="G28" s="10">
        <v>0</v>
      </c>
      <c r="H28" s="10">
        <v>4158.58</v>
      </c>
      <c r="I28" s="10">
        <v>0</v>
      </c>
      <c r="J28" s="10">
        <v>0</v>
      </c>
      <c r="K28" s="10">
        <f t="shared" si="0"/>
        <v>781.42000000000007</v>
      </c>
      <c r="L28" s="10">
        <f t="shared" si="1"/>
        <v>781.42000000000007</v>
      </c>
      <c r="M28" s="10">
        <f t="shared" si="2"/>
        <v>84.181781376518217</v>
      </c>
      <c r="N28" s="10">
        <f t="shared" si="3"/>
        <v>781.42000000000007</v>
      </c>
      <c r="O28" s="10">
        <f t="shared" si="4"/>
        <v>781.42000000000007</v>
      </c>
      <c r="P28" s="10">
        <f t="shared" si="5"/>
        <v>84.181781376518217</v>
      </c>
    </row>
    <row r="29" spans="1:16" x14ac:dyDescent="0.2">
      <c r="A29" s="8" t="s">
        <v>53</v>
      </c>
      <c r="B29" s="9" t="s">
        <v>54</v>
      </c>
      <c r="C29" s="10">
        <v>922216</v>
      </c>
      <c r="D29" s="10">
        <v>762216</v>
      </c>
      <c r="E29" s="10">
        <v>762216</v>
      </c>
      <c r="F29" s="10">
        <v>561731.37</v>
      </c>
      <c r="G29" s="10">
        <v>0</v>
      </c>
      <c r="H29" s="10">
        <v>561731.37</v>
      </c>
      <c r="I29" s="10">
        <v>0</v>
      </c>
      <c r="J29" s="10">
        <v>0</v>
      </c>
      <c r="K29" s="10">
        <f t="shared" si="0"/>
        <v>200484.63</v>
      </c>
      <c r="L29" s="10">
        <f t="shared" si="1"/>
        <v>200484.63</v>
      </c>
      <c r="M29" s="10">
        <f t="shared" si="2"/>
        <v>73.697137032022425</v>
      </c>
      <c r="N29" s="10">
        <f t="shared" si="3"/>
        <v>200484.63</v>
      </c>
      <c r="O29" s="10">
        <f t="shared" si="4"/>
        <v>200484.63</v>
      </c>
      <c r="P29" s="10">
        <f t="shared" si="5"/>
        <v>73.697137032022425</v>
      </c>
    </row>
    <row r="30" spans="1:16" x14ac:dyDescent="0.2">
      <c r="A30" s="8" t="s">
        <v>31</v>
      </c>
      <c r="B30" s="9" t="s">
        <v>32</v>
      </c>
      <c r="C30" s="10">
        <v>215335</v>
      </c>
      <c r="D30" s="10">
        <v>214554</v>
      </c>
      <c r="E30" s="10">
        <v>214554</v>
      </c>
      <c r="F30" s="10">
        <v>190596.1</v>
      </c>
      <c r="G30" s="10">
        <v>0</v>
      </c>
      <c r="H30" s="10">
        <v>190596.1</v>
      </c>
      <c r="I30" s="10">
        <v>0</v>
      </c>
      <c r="J30" s="10">
        <v>0</v>
      </c>
      <c r="K30" s="10">
        <f t="shared" si="0"/>
        <v>23957.899999999994</v>
      </c>
      <c r="L30" s="10">
        <f t="shared" si="1"/>
        <v>23957.899999999994</v>
      </c>
      <c r="M30" s="10">
        <f t="shared" si="2"/>
        <v>88.833626965705605</v>
      </c>
      <c r="N30" s="10">
        <f t="shared" si="3"/>
        <v>23957.899999999994</v>
      </c>
      <c r="O30" s="10">
        <f t="shared" si="4"/>
        <v>23957.899999999994</v>
      </c>
      <c r="P30" s="10">
        <f t="shared" si="5"/>
        <v>88.833626965705605</v>
      </c>
    </row>
    <row r="31" spans="1:16" x14ac:dyDescent="0.2">
      <c r="A31" s="8" t="s">
        <v>33</v>
      </c>
      <c r="B31" s="9" t="s">
        <v>34</v>
      </c>
      <c r="C31" s="10">
        <v>16664</v>
      </c>
      <c r="D31" s="10">
        <v>15164</v>
      </c>
      <c r="E31" s="10">
        <v>15164</v>
      </c>
      <c r="F31" s="10">
        <v>12541.3</v>
      </c>
      <c r="G31" s="10">
        <v>0</v>
      </c>
      <c r="H31" s="10">
        <v>12541.3</v>
      </c>
      <c r="I31" s="10">
        <v>0</v>
      </c>
      <c r="J31" s="10">
        <v>0</v>
      </c>
      <c r="K31" s="10">
        <f t="shared" si="0"/>
        <v>2622.7000000000007</v>
      </c>
      <c r="L31" s="10">
        <f t="shared" si="1"/>
        <v>2622.7000000000007</v>
      </c>
      <c r="M31" s="10">
        <f t="shared" si="2"/>
        <v>82.704431548404116</v>
      </c>
      <c r="N31" s="10">
        <f t="shared" si="3"/>
        <v>2622.7000000000007</v>
      </c>
      <c r="O31" s="10">
        <f t="shared" si="4"/>
        <v>2622.7000000000007</v>
      </c>
      <c r="P31" s="10">
        <f t="shared" si="5"/>
        <v>82.704431548404116</v>
      </c>
    </row>
    <row r="32" spans="1:16" x14ac:dyDescent="0.2">
      <c r="A32" s="5" t="s">
        <v>35</v>
      </c>
      <c r="B32" s="6" t="s">
        <v>36</v>
      </c>
      <c r="C32" s="7">
        <v>747924</v>
      </c>
      <c r="D32" s="7">
        <v>771228</v>
      </c>
      <c r="E32" s="7">
        <v>771228</v>
      </c>
      <c r="F32" s="7">
        <v>671192.12999999989</v>
      </c>
      <c r="G32" s="7">
        <v>0</v>
      </c>
      <c r="H32" s="7">
        <v>671192.12999999989</v>
      </c>
      <c r="I32" s="7">
        <v>0</v>
      </c>
      <c r="J32" s="7">
        <v>0</v>
      </c>
      <c r="K32" s="7">
        <f t="shared" si="0"/>
        <v>100035.87000000011</v>
      </c>
      <c r="L32" s="7">
        <f t="shared" si="1"/>
        <v>100035.87000000011</v>
      </c>
      <c r="M32" s="7">
        <f t="shared" si="2"/>
        <v>87.02901476606138</v>
      </c>
      <c r="N32" s="7">
        <f t="shared" si="3"/>
        <v>100035.87000000011</v>
      </c>
      <c r="O32" s="7">
        <f t="shared" si="4"/>
        <v>100035.87000000011</v>
      </c>
      <c r="P32" s="7">
        <f t="shared" si="5"/>
        <v>87.02901476606138</v>
      </c>
    </row>
    <row r="33" spans="1:16" x14ac:dyDescent="0.2">
      <c r="A33" s="8" t="s">
        <v>55</v>
      </c>
      <c r="B33" s="9" t="s">
        <v>56</v>
      </c>
      <c r="C33" s="10">
        <v>13800</v>
      </c>
      <c r="D33" s="10">
        <v>13800</v>
      </c>
      <c r="E33" s="10">
        <v>13800</v>
      </c>
      <c r="F33" s="10">
        <v>12171.16</v>
      </c>
      <c r="G33" s="10">
        <v>0</v>
      </c>
      <c r="H33" s="10">
        <v>12171.16</v>
      </c>
      <c r="I33" s="10">
        <v>0</v>
      </c>
      <c r="J33" s="10">
        <v>0</v>
      </c>
      <c r="K33" s="10">
        <f t="shared" si="0"/>
        <v>1628.8400000000001</v>
      </c>
      <c r="L33" s="10">
        <f t="shared" si="1"/>
        <v>1628.8400000000001</v>
      </c>
      <c r="M33" s="10">
        <f t="shared" si="2"/>
        <v>88.196811594202899</v>
      </c>
      <c r="N33" s="10">
        <f t="shared" si="3"/>
        <v>1628.8400000000001</v>
      </c>
      <c r="O33" s="10">
        <f t="shared" si="4"/>
        <v>1628.8400000000001</v>
      </c>
      <c r="P33" s="10">
        <f t="shared" si="5"/>
        <v>88.196811594202899</v>
      </c>
    </row>
    <row r="34" spans="1:16" x14ac:dyDescent="0.2">
      <c r="A34" s="8" t="s">
        <v>37</v>
      </c>
      <c r="B34" s="9" t="s">
        <v>38</v>
      </c>
      <c r="C34" s="10">
        <v>389604</v>
      </c>
      <c r="D34" s="10">
        <v>402132</v>
      </c>
      <c r="E34" s="10">
        <v>402132</v>
      </c>
      <c r="F34" s="10">
        <v>306159.49</v>
      </c>
      <c r="G34" s="10">
        <v>0</v>
      </c>
      <c r="H34" s="10">
        <v>306159.49</v>
      </c>
      <c r="I34" s="10">
        <v>0</v>
      </c>
      <c r="J34" s="10">
        <v>0</v>
      </c>
      <c r="K34" s="10">
        <f t="shared" si="0"/>
        <v>95972.510000000009</v>
      </c>
      <c r="L34" s="10">
        <f t="shared" si="1"/>
        <v>95972.510000000009</v>
      </c>
      <c r="M34" s="10">
        <f t="shared" si="2"/>
        <v>76.134077864979659</v>
      </c>
      <c r="N34" s="10">
        <f t="shared" si="3"/>
        <v>95972.510000000009</v>
      </c>
      <c r="O34" s="10">
        <f t="shared" si="4"/>
        <v>95972.510000000009</v>
      </c>
      <c r="P34" s="10">
        <f t="shared" si="5"/>
        <v>76.134077864979659</v>
      </c>
    </row>
    <row r="35" spans="1:16" x14ac:dyDescent="0.2">
      <c r="A35" s="8" t="s">
        <v>57</v>
      </c>
      <c r="B35" s="9" t="s">
        <v>58</v>
      </c>
      <c r="C35" s="10">
        <v>344520</v>
      </c>
      <c r="D35" s="10">
        <v>355296</v>
      </c>
      <c r="E35" s="10">
        <v>355296</v>
      </c>
      <c r="F35" s="10">
        <v>352861.48</v>
      </c>
      <c r="G35" s="10">
        <v>0</v>
      </c>
      <c r="H35" s="10">
        <v>352861.48</v>
      </c>
      <c r="I35" s="10">
        <v>0</v>
      </c>
      <c r="J35" s="10">
        <v>0</v>
      </c>
      <c r="K35" s="10">
        <f t="shared" si="0"/>
        <v>2434.5200000000186</v>
      </c>
      <c r="L35" s="10">
        <f t="shared" si="1"/>
        <v>2434.5200000000186</v>
      </c>
      <c r="M35" s="10">
        <f t="shared" si="2"/>
        <v>99.314791047464652</v>
      </c>
      <c r="N35" s="10">
        <f t="shared" si="3"/>
        <v>2434.5200000000186</v>
      </c>
      <c r="O35" s="10">
        <f t="shared" si="4"/>
        <v>2434.5200000000186</v>
      </c>
      <c r="P35" s="10">
        <f t="shared" si="5"/>
        <v>99.314791047464652</v>
      </c>
    </row>
    <row r="36" spans="1:16" ht="25.5" x14ac:dyDescent="0.2">
      <c r="A36" s="5" t="s">
        <v>41</v>
      </c>
      <c r="B36" s="6" t="s">
        <v>42</v>
      </c>
      <c r="C36" s="7">
        <v>6500</v>
      </c>
      <c r="D36" s="7">
        <v>411</v>
      </c>
      <c r="E36" s="7">
        <v>411</v>
      </c>
      <c r="F36" s="7">
        <v>410.15</v>
      </c>
      <c r="G36" s="7">
        <v>0</v>
      </c>
      <c r="H36" s="7">
        <v>410.15</v>
      </c>
      <c r="I36" s="7">
        <v>0</v>
      </c>
      <c r="J36" s="7">
        <v>0</v>
      </c>
      <c r="K36" s="7">
        <f t="shared" si="0"/>
        <v>0.85000000000002274</v>
      </c>
      <c r="L36" s="7">
        <f t="shared" si="1"/>
        <v>0.85000000000002274</v>
      </c>
      <c r="M36" s="7">
        <f t="shared" si="2"/>
        <v>99.793187347931863</v>
      </c>
      <c r="N36" s="7">
        <f t="shared" si="3"/>
        <v>0.85000000000002274</v>
      </c>
      <c r="O36" s="7">
        <f t="shared" si="4"/>
        <v>0.85000000000002274</v>
      </c>
      <c r="P36" s="7">
        <f t="shared" si="5"/>
        <v>99.793187347931863</v>
      </c>
    </row>
    <row r="37" spans="1:16" ht="25.5" x14ac:dyDescent="0.2">
      <c r="A37" s="8" t="s">
        <v>43</v>
      </c>
      <c r="B37" s="9" t="s">
        <v>44</v>
      </c>
      <c r="C37" s="10">
        <v>6500</v>
      </c>
      <c r="D37" s="10">
        <v>411</v>
      </c>
      <c r="E37" s="10">
        <v>411</v>
      </c>
      <c r="F37" s="10">
        <v>410.15</v>
      </c>
      <c r="G37" s="10">
        <v>0</v>
      </c>
      <c r="H37" s="10">
        <v>410.15</v>
      </c>
      <c r="I37" s="10">
        <v>0</v>
      </c>
      <c r="J37" s="10">
        <v>0</v>
      </c>
      <c r="K37" s="10">
        <f t="shared" si="0"/>
        <v>0.85000000000002274</v>
      </c>
      <c r="L37" s="10">
        <f t="shared" si="1"/>
        <v>0.85000000000002274</v>
      </c>
      <c r="M37" s="10">
        <f t="shared" si="2"/>
        <v>99.793187347931863</v>
      </c>
      <c r="N37" s="10">
        <f t="shared" si="3"/>
        <v>0.85000000000002274</v>
      </c>
      <c r="O37" s="10">
        <f t="shared" si="4"/>
        <v>0.85000000000002274</v>
      </c>
      <c r="P37" s="10">
        <f t="shared" si="5"/>
        <v>99.793187347931863</v>
      </c>
    </row>
    <row r="38" spans="1:16" x14ac:dyDescent="0.2">
      <c r="A38" s="8" t="s">
        <v>45</v>
      </c>
      <c r="B38" s="9" t="s">
        <v>46</v>
      </c>
      <c r="C38" s="10">
        <v>8500</v>
      </c>
      <c r="D38" s="10">
        <v>8500</v>
      </c>
      <c r="E38" s="10">
        <v>8500</v>
      </c>
      <c r="F38" s="10">
        <v>3785.28</v>
      </c>
      <c r="G38" s="10">
        <v>0</v>
      </c>
      <c r="H38" s="10">
        <v>3785.28</v>
      </c>
      <c r="I38" s="10">
        <v>0</v>
      </c>
      <c r="J38" s="10">
        <v>0</v>
      </c>
      <c r="K38" s="10">
        <f t="shared" si="0"/>
        <v>4714.7199999999993</v>
      </c>
      <c r="L38" s="10">
        <f t="shared" si="1"/>
        <v>4714.7199999999993</v>
      </c>
      <c r="M38" s="10">
        <f t="shared" si="2"/>
        <v>44.532705882352943</v>
      </c>
      <c r="N38" s="10">
        <f t="shared" si="3"/>
        <v>4714.7199999999993</v>
      </c>
      <c r="O38" s="10">
        <f t="shared" si="4"/>
        <v>4714.7199999999993</v>
      </c>
      <c r="P38" s="10">
        <f t="shared" si="5"/>
        <v>44.532705882352943</v>
      </c>
    </row>
    <row r="39" spans="1:16" ht="51" x14ac:dyDescent="0.2">
      <c r="A39" s="5" t="s">
        <v>59</v>
      </c>
      <c r="B39" s="6" t="s">
        <v>60</v>
      </c>
      <c r="C39" s="7">
        <v>31378075</v>
      </c>
      <c r="D39" s="7">
        <v>33010852</v>
      </c>
      <c r="E39" s="7">
        <v>33010852</v>
      </c>
      <c r="F39" s="7">
        <v>30974183.720000006</v>
      </c>
      <c r="G39" s="7">
        <v>0</v>
      </c>
      <c r="H39" s="7">
        <v>30974183.720000006</v>
      </c>
      <c r="I39" s="7">
        <v>0</v>
      </c>
      <c r="J39" s="7">
        <v>0</v>
      </c>
      <c r="K39" s="7">
        <f t="shared" si="0"/>
        <v>2036668.2799999937</v>
      </c>
      <c r="L39" s="7">
        <f t="shared" si="1"/>
        <v>2036668.2799999937</v>
      </c>
      <c r="M39" s="7">
        <f t="shared" si="2"/>
        <v>93.830306833643689</v>
      </c>
      <c r="N39" s="7">
        <f t="shared" si="3"/>
        <v>2036668.2799999937</v>
      </c>
      <c r="O39" s="7">
        <f t="shared" si="4"/>
        <v>2036668.2799999937</v>
      </c>
      <c r="P39" s="7">
        <f t="shared" si="5"/>
        <v>93.830306833643689</v>
      </c>
    </row>
    <row r="40" spans="1:16" x14ac:dyDescent="0.2">
      <c r="A40" s="5" t="s">
        <v>21</v>
      </c>
      <c r="B40" s="6" t="s">
        <v>22</v>
      </c>
      <c r="C40" s="7">
        <v>31378075</v>
      </c>
      <c r="D40" s="7">
        <v>33010852</v>
      </c>
      <c r="E40" s="7">
        <v>33010852</v>
      </c>
      <c r="F40" s="7">
        <v>30974183.720000006</v>
      </c>
      <c r="G40" s="7">
        <v>0</v>
      </c>
      <c r="H40" s="7">
        <v>30974183.720000006</v>
      </c>
      <c r="I40" s="7">
        <v>0</v>
      </c>
      <c r="J40" s="7">
        <v>0</v>
      </c>
      <c r="K40" s="7">
        <f t="shared" si="0"/>
        <v>2036668.2799999937</v>
      </c>
      <c r="L40" s="7">
        <f t="shared" si="1"/>
        <v>2036668.2799999937</v>
      </c>
      <c r="M40" s="7">
        <f t="shared" si="2"/>
        <v>93.830306833643689</v>
      </c>
      <c r="N40" s="7">
        <f t="shared" si="3"/>
        <v>2036668.2799999937</v>
      </c>
      <c r="O40" s="7">
        <f t="shared" si="4"/>
        <v>2036668.2799999937</v>
      </c>
      <c r="P40" s="7">
        <f t="shared" si="5"/>
        <v>93.830306833643689</v>
      </c>
    </row>
    <row r="41" spans="1:16" x14ac:dyDescent="0.2">
      <c r="A41" s="5" t="s">
        <v>23</v>
      </c>
      <c r="B41" s="6" t="s">
        <v>24</v>
      </c>
      <c r="C41" s="7">
        <v>18912023</v>
      </c>
      <c r="D41" s="7">
        <v>20480281</v>
      </c>
      <c r="E41" s="7">
        <v>20480281</v>
      </c>
      <c r="F41" s="7">
        <v>19697486.379999999</v>
      </c>
      <c r="G41" s="7">
        <v>0</v>
      </c>
      <c r="H41" s="7">
        <v>19697486.379999999</v>
      </c>
      <c r="I41" s="7">
        <v>0</v>
      </c>
      <c r="J41" s="7">
        <v>0</v>
      </c>
      <c r="K41" s="7">
        <f t="shared" si="0"/>
        <v>782794.62000000104</v>
      </c>
      <c r="L41" s="7">
        <f t="shared" si="1"/>
        <v>782794.62000000104</v>
      </c>
      <c r="M41" s="7">
        <f t="shared" si="2"/>
        <v>96.17781308762315</v>
      </c>
      <c r="N41" s="7">
        <f t="shared" si="3"/>
        <v>782794.62000000104</v>
      </c>
      <c r="O41" s="7">
        <f t="shared" si="4"/>
        <v>782794.62000000104</v>
      </c>
      <c r="P41" s="7">
        <f t="shared" si="5"/>
        <v>96.17781308762315</v>
      </c>
    </row>
    <row r="42" spans="1:16" x14ac:dyDescent="0.2">
      <c r="A42" s="8" t="s">
        <v>25</v>
      </c>
      <c r="B42" s="9" t="s">
        <v>26</v>
      </c>
      <c r="C42" s="10">
        <v>18912023</v>
      </c>
      <c r="D42" s="10">
        <v>20480281</v>
      </c>
      <c r="E42" s="10">
        <v>20480281</v>
      </c>
      <c r="F42" s="10">
        <v>19697486.379999999</v>
      </c>
      <c r="G42" s="10">
        <v>0</v>
      </c>
      <c r="H42" s="10">
        <v>19697486.379999999</v>
      </c>
      <c r="I42" s="10">
        <v>0</v>
      </c>
      <c r="J42" s="10">
        <v>0</v>
      </c>
      <c r="K42" s="10">
        <f t="shared" si="0"/>
        <v>782794.62000000104</v>
      </c>
      <c r="L42" s="10">
        <f t="shared" si="1"/>
        <v>782794.62000000104</v>
      </c>
      <c r="M42" s="10">
        <f t="shared" si="2"/>
        <v>96.17781308762315</v>
      </c>
      <c r="N42" s="10">
        <f t="shared" si="3"/>
        <v>782794.62000000104</v>
      </c>
      <c r="O42" s="10">
        <f t="shared" si="4"/>
        <v>782794.62000000104</v>
      </c>
      <c r="P42" s="10">
        <f t="shared" si="5"/>
        <v>96.17781308762315</v>
      </c>
    </row>
    <row r="43" spans="1:16" x14ac:dyDescent="0.2">
      <c r="A43" s="8" t="s">
        <v>27</v>
      </c>
      <c r="B43" s="9" t="s">
        <v>28</v>
      </c>
      <c r="C43" s="10">
        <v>4160645</v>
      </c>
      <c r="D43" s="10">
        <v>4481040</v>
      </c>
      <c r="E43" s="10">
        <v>4481040</v>
      </c>
      <c r="F43" s="10">
        <v>4277357.47</v>
      </c>
      <c r="G43" s="10">
        <v>0</v>
      </c>
      <c r="H43" s="10">
        <v>4277357.47</v>
      </c>
      <c r="I43" s="10">
        <v>0</v>
      </c>
      <c r="J43" s="10">
        <v>0</v>
      </c>
      <c r="K43" s="10">
        <f t="shared" si="0"/>
        <v>203682.53000000026</v>
      </c>
      <c r="L43" s="10">
        <f t="shared" si="1"/>
        <v>203682.53000000026</v>
      </c>
      <c r="M43" s="10">
        <f t="shared" si="2"/>
        <v>95.454570144430747</v>
      </c>
      <c r="N43" s="10">
        <f t="shared" si="3"/>
        <v>203682.53000000026</v>
      </c>
      <c r="O43" s="10">
        <f t="shared" si="4"/>
        <v>203682.53000000026</v>
      </c>
      <c r="P43" s="10">
        <f t="shared" si="5"/>
        <v>95.454570144430747</v>
      </c>
    </row>
    <row r="44" spans="1:16" x14ac:dyDescent="0.2">
      <c r="A44" s="8" t="s">
        <v>29</v>
      </c>
      <c r="B44" s="9" t="s">
        <v>30</v>
      </c>
      <c r="C44" s="10">
        <v>1310043</v>
      </c>
      <c r="D44" s="10">
        <v>1993155</v>
      </c>
      <c r="E44" s="10">
        <v>1993155</v>
      </c>
      <c r="F44" s="10">
        <v>1983343.71</v>
      </c>
      <c r="G44" s="10">
        <v>0</v>
      </c>
      <c r="H44" s="10">
        <v>1983343.71</v>
      </c>
      <c r="I44" s="10">
        <v>0</v>
      </c>
      <c r="J44" s="10">
        <v>0</v>
      </c>
      <c r="K44" s="10">
        <f t="shared" si="0"/>
        <v>9811.2900000000373</v>
      </c>
      <c r="L44" s="10">
        <f t="shared" si="1"/>
        <v>9811.2900000000373</v>
      </c>
      <c r="M44" s="10">
        <f t="shared" si="2"/>
        <v>99.507750777034403</v>
      </c>
      <c r="N44" s="10">
        <f t="shared" si="3"/>
        <v>9811.2900000000373</v>
      </c>
      <c r="O44" s="10">
        <f t="shared" si="4"/>
        <v>9811.2900000000373</v>
      </c>
      <c r="P44" s="10">
        <f t="shared" si="5"/>
        <v>99.507750777034403</v>
      </c>
    </row>
    <row r="45" spans="1:16" x14ac:dyDescent="0.2">
      <c r="A45" s="8" t="s">
        <v>51</v>
      </c>
      <c r="B45" s="9" t="s">
        <v>52</v>
      </c>
      <c r="C45" s="10">
        <v>17750</v>
      </c>
      <c r="D45" s="10">
        <v>9750</v>
      </c>
      <c r="E45" s="10">
        <v>9750</v>
      </c>
      <c r="F45" s="10">
        <v>7172.99</v>
      </c>
      <c r="G45" s="10">
        <v>0</v>
      </c>
      <c r="H45" s="10">
        <v>7172.99</v>
      </c>
      <c r="I45" s="10">
        <v>0</v>
      </c>
      <c r="J45" s="10">
        <v>0</v>
      </c>
      <c r="K45" s="10">
        <f t="shared" si="0"/>
        <v>2577.0100000000002</v>
      </c>
      <c r="L45" s="10">
        <f t="shared" si="1"/>
        <v>2577.0100000000002</v>
      </c>
      <c r="M45" s="10">
        <f t="shared" si="2"/>
        <v>73.569128205128195</v>
      </c>
      <c r="N45" s="10">
        <f t="shared" si="3"/>
        <v>2577.0100000000002</v>
      </c>
      <c r="O45" s="10">
        <f t="shared" si="4"/>
        <v>2577.0100000000002</v>
      </c>
      <c r="P45" s="10">
        <f t="shared" si="5"/>
        <v>73.569128205128195</v>
      </c>
    </row>
    <row r="46" spans="1:16" x14ac:dyDescent="0.2">
      <c r="A46" s="8" t="s">
        <v>53</v>
      </c>
      <c r="B46" s="9" t="s">
        <v>54</v>
      </c>
      <c r="C46" s="10">
        <v>1320510</v>
      </c>
      <c r="D46" s="10">
        <v>1380510</v>
      </c>
      <c r="E46" s="10">
        <v>1380510</v>
      </c>
      <c r="F46" s="10">
        <v>1206803.6000000001</v>
      </c>
      <c r="G46" s="10">
        <v>0</v>
      </c>
      <c r="H46" s="10">
        <v>1206803.6000000001</v>
      </c>
      <c r="I46" s="10">
        <v>0</v>
      </c>
      <c r="J46" s="10">
        <v>0</v>
      </c>
      <c r="K46" s="10">
        <f t="shared" si="0"/>
        <v>173706.39999999991</v>
      </c>
      <c r="L46" s="10">
        <f t="shared" si="1"/>
        <v>173706.39999999991</v>
      </c>
      <c r="M46" s="10">
        <f t="shared" si="2"/>
        <v>87.417229864325506</v>
      </c>
      <c r="N46" s="10">
        <f t="shared" si="3"/>
        <v>173706.39999999991</v>
      </c>
      <c r="O46" s="10">
        <f t="shared" si="4"/>
        <v>173706.39999999991</v>
      </c>
      <c r="P46" s="10">
        <f t="shared" si="5"/>
        <v>87.417229864325506</v>
      </c>
    </row>
    <row r="47" spans="1:16" x14ac:dyDescent="0.2">
      <c r="A47" s="8" t="s">
        <v>31</v>
      </c>
      <c r="B47" s="9" t="s">
        <v>32</v>
      </c>
      <c r="C47" s="10">
        <v>1157221</v>
      </c>
      <c r="D47" s="10">
        <v>1266779</v>
      </c>
      <c r="E47" s="10">
        <v>1266779</v>
      </c>
      <c r="F47" s="10">
        <v>1256718.69</v>
      </c>
      <c r="G47" s="10">
        <v>0</v>
      </c>
      <c r="H47" s="10">
        <v>1256718.69</v>
      </c>
      <c r="I47" s="10">
        <v>0</v>
      </c>
      <c r="J47" s="10">
        <v>0</v>
      </c>
      <c r="K47" s="10">
        <f t="shared" si="0"/>
        <v>10060.310000000056</v>
      </c>
      <c r="L47" s="10">
        <f t="shared" si="1"/>
        <v>10060.310000000056</v>
      </c>
      <c r="M47" s="10">
        <f t="shared" si="2"/>
        <v>99.205835429857927</v>
      </c>
      <c r="N47" s="10">
        <f t="shared" si="3"/>
        <v>10060.310000000056</v>
      </c>
      <c r="O47" s="10">
        <f t="shared" si="4"/>
        <v>10060.310000000056</v>
      </c>
      <c r="P47" s="10">
        <f t="shared" si="5"/>
        <v>99.205835429857927</v>
      </c>
    </row>
    <row r="48" spans="1:16" x14ac:dyDescent="0.2">
      <c r="A48" s="8" t="s">
        <v>33</v>
      </c>
      <c r="B48" s="9" t="s">
        <v>34</v>
      </c>
      <c r="C48" s="10">
        <v>83101</v>
      </c>
      <c r="D48" s="10">
        <v>86586</v>
      </c>
      <c r="E48" s="10">
        <v>86586</v>
      </c>
      <c r="F48" s="10">
        <v>71871.009999999995</v>
      </c>
      <c r="G48" s="10">
        <v>0</v>
      </c>
      <c r="H48" s="10">
        <v>71871.009999999995</v>
      </c>
      <c r="I48" s="10">
        <v>0</v>
      </c>
      <c r="J48" s="10">
        <v>0</v>
      </c>
      <c r="K48" s="10">
        <f t="shared" si="0"/>
        <v>14714.990000000005</v>
      </c>
      <c r="L48" s="10">
        <f t="shared" si="1"/>
        <v>14714.990000000005</v>
      </c>
      <c r="M48" s="10">
        <f t="shared" si="2"/>
        <v>83.005347284780441</v>
      </c>
      <c r="N48" s="10">
        <f t="shared" si="3"/>
        <v>14714.990000000005</v>
      </c>
      <c r="O48" s="10">
        <f t="shared" si="4"/>
        <v>14714.990000000005</v>
      </c>
      <c r="P48" s="10">
        <f t="shared" si="5"/>
        <v>83.005347284780441</v>
      </c>
    </row>
    <row r="49" spans="1:16" x14ac:dyDescent="0.2">
      <c r="A49" s="5" t="s">
        <v>35</v>
      </c>
      <c r="B49" s="6" t="s">
        <v>36</v>
      </c>
      <c r="C49" s="7">
        <v>4388532</v>
      </c>
      <c r="D49" s="7">
        <v>3290031</v>
      </c>
      <c r="E49" s="7">
        <v>3290031</v>
      </c>
      <c r="F49" s="7">
        <v>2452551.9099999997</v>
      </c>
      <c r="G49" s="7">
        <v>0</v>
      </c>
      <c r="H49" s="7">
        <v>2452551.9099999997</v>
      </c>
      <c r="I49" s="7">
        <v>0</v>
      </c>
      <c r="J49" s="7">
        <v>0</v>
      </c>
      <c r="K49" s="7">
        <f t="shared" si="0"/>
        <v>837479.09000000032</v>
      </c>
      <c r="L49" s="7">
        <f t="shared" si="1"/>
        <v>837479.09000000032</v>
      </c>
      <c r="M49" s="7">
        <f t="shared" si="2"/>
        <v>74.544948360668926</v>
      </c>
      <c r="N49" s="7">
        <f t="shared" si="3"/>
        <v>837479.09000000032</v>
      </c>
      <c r="O49" s="7">
        <f t="shared" si="4"/>
        <v>837479.09000000032</v>
      </c>
      <c r="P49" s="7">
        <f t="shared" si="5"/>
        <v>74.544948360668926</v>
      </c>
    </row>
    <row r="50" spans="1:16" x14ac:dyDescent="0.2">
      <c r="A50" s="8" t="s">
        <v>37</v>
      </c>
      <c r="B50" s="9" t="s">
        <v>38</v>
      </c>
      <c r="C50" s="10">
        <v>584648</v>
      </c>
      <c r="D50" s="10">
        <v>614221</v>
      </c>
      <c r="E50" s="10">
        <v>614221</v>
      </c>
      <c r="F50" s="10">
        <v>489281.46</v>
      </c>
      <c r="G50" s="10">
        <v>0</v>
      </c>
      <c r="H50" s="10">
        <v>489281.46</v>
      </c>
      <c r="I50" s="10">
        <v>0</v>
      </c>
      <c r="J50" s="10">
        <v>0</v>
      </c>
      <c r="K50" s="10">
        <f t="shared" si="0"/>
        <v>124939.53999999998</v>
      </c>
      <c r="L50" s="10">
        <f t="shared" si="1"/>
        <v>124939.53999999998</v>
      </c>
      <c r="M50" s="10">
        <f t="shared" si="2"/>
        <v>79.658862201064437</v>
      </c>
      <c r="N50" s="10">
        <f t="shared" si="3"/>
        <v>124939.53999999998</v>
      </c>
      <c r="O50" s="10">
        <f t="shared" si="4"/>
        <v>124939.53999999998</v>
      </c>
      <c r="P50" s="10">
        <f t="shared" si="5"/>
        <v>79.658862201064437</v>
      </c>
    </row>
    <row r="51" spans="1:16" x14ac:dyDescent="0.2">
      <c r="A51" s="8" t="s">
        <v>39</v>
      </c>
      <c r="B51" s="9" t="s">
        <v>40</v>
      </c>
      <c r="C51" s="10">
        <v>3803884</v>
      </c>
      <c r="D51" s="10">
        <v>2649962</v>
      </c>
      <c r="E51" s="10">
        <v>2649962</v>
      </c>
      <c r="F51" s="10">
        <v>1943795.17</v>
      </c>
      <c r="G51" s="10">
        <v>0</v>
      </c>
      <c r="H51" s="10">
        <v>1943795.17</v>
      </c>
      <c r="I51" s="10">
        <v>0</v>
      </c>
      <c r="J51" s="10">
        <v>0</v>
      </c>
      <c r="K51" s="10">
        <f t="shared" si="0"/>
        <v>706166.83000000007</v>
      </c>
      <c r="L51" s="10">
        <f t="shared" si="1"/>
        <v>706166.83000000007</v>
      </c>
      <c r="M51" s="10">
        <f t="shared" si="2"/>
        <v>73.351812969393521</v>
      </c>
      <c r="N51" s="10">
        <f t="shared" si="3"/>
        <v>706166.83000000007</v>
      </c>
      <c r="O51" s="10">
        <f t="shared" si="4"/>
        <v>706166.83000000007</v>
      </c>
      <c r="P51" s="10">
        <f t="shared" si="5"/>
        <v>73.351812969393521</v>
      </c>
    </row>
    <row r="52" spans="1:16" x14ac:dyDescent="0.2">
      <c r="A52" s="8" t="s">
        <v>57</v>
      </c>
      <c r="B52" s="9" t="s">
        <v>58</v>
      </c>
      <c r="C52" s="10">
        <v>0</v>
      </c>
      <c r="D52" s="10">
        <v>25848</v>
      </c>
      <c r="E52" s="10">
        <v>25848</v>
      </c>
      <c r="F52" s="10">
        <v>19475.28</v>
      </c>
      <c r="G52" s="10">
        <v>0</v>
      </c>
      <c r="H52" s="10">
        <v>19475.28</v>
      </c>
      <c r="I52" s="10">
        <v>0</v>
      </c>
      <c r="J52" s="10">
        <v>0</v>
      </c>
      <c r="K52" s="10">
        <f t="shared" si="0"/>
        <v>6372.7200000000012</v>
      </c>
      <c r="L52" s="10">
        <f t="shared" si="1"/>
        <v>6372.7200000000012</v>
      </c>
      <c r="M52" s="10">
        <f t="shared" si="2"/>
        <v>75.345403899721447</v>
      </c>
      <c r="N52" s="10">
        <f t="shared" si="3"/>
        <v>6372.7200000000012</v>
      </c>
      <c r="O52" s="10">
        <f t="shared" si="4"/>
        <v>6372.7200000000012</v>
      </c>
      <c r="P52" s="10">
        <f t="shared" si="5"/>
        <v>75.345403899721447</v>
      </c>
    </row>
    <row r="53" spans="1:16" ht="25.5" x14ac:dyDescent="0.2">
      <c r="A53" s="5" t="s">
        <v>41</v>
      </c>
      <c r="B53" s="6" t="s">
        <v>42</v>
      </c>
      <c r="C53" s="7">
        <v>9500</v>
      </c>
      <c r="D53" s="7">
        <v>10920</v>
      </c>
      <c r="E53" s="7">
        <v>10920</v>
      </c>
      <c r="F53" s="7">
        <v>10920</v>
      </c>
      <c r="G53" s="7">
        <v>0</v>
      </c>
      <c r="H53" s="7">
        <v>10920</v>
      </c>
      <c r="I53" s="7">
        <v>0</v>
      </c>
      <c r="J53" s="7">
        <v>0</v>
      </c>
      <c r="K53" s="7">
        <f t="shared" si="0"/>
        <v>0</v>
      </c>
      <c r="L53" s="7">
        <f t="shared" si="1"/>
        <v>0</v>
      </c>
      <c r="M53" s="7">
        <f t="shared" si="2"/>
        <v>100</v>
      </c>
      <c r="N53" s="7">
        <f t="shared" si="3"/>
        <v>0</v>
      </c>
      <c r="O53" s="7">
        <f t="shared" si="4"/>
        <v>0</v>
      </c>
      <c r="P53" s="7">
        <f t="shared" si="5"/>
        <v>100</v>
      </c>
    </row>
    <row r="54" spans="1:16" ht="25.5" x14ac:dyDescent="0.2">
      <c r="A54" s="8" t="s">
        <v>43</v>
      </c>
      <c r="B54" s="9" t="s">
        <v>44</v>
      </c>
      <c r="C54" s="10">
        <v>9500</v>
      </c>
      <c r="D54" s="10">
        <v>10920</v>
      </c>
      <c r="E54" s="10">
        <v>10920</v>
      </c>
      <c r="F54" s="10">
        <v>10920</v>
      </c>
      <c r="G54" s="10">
        <v>0</v>
      </c>
      <c r="H54" s="10">
        <v>10920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100</v>
      </c>
      <c r="N54" s="10">
        <f t="shared" si="3"/>
        <v>0</v>
      </c>
      <c r="O54" s="10">
        <f t="shared" si="4"/>
        <v>0</v>
      </c>
      <c r="P54" s="10">
        <f t="shared" si="5"/>
        <v>100</v>
      </c>
    </row>
    <row r="55" spans="1:16" x14ac:dyDescent="0.2">
      <c r="A55" s="8" t="s">
        <v>61</v>
      </c>
      <c r="B55" s="9" t="s">
        <v>62</v>
      </c>
      <c r="C55" s="10">
        <v>1950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0</v>
      </c>
      <c r="O55" s="10">
        <f t="shared" si="4"/>
        <v>0</v>
      </c>
      <c r="P55" s="10">
        <f t="shared" si="5"/>
        <v>0</v>
      </c>
    </row>
    <row r="56" spans="1:16" x14ac:dyDescent="0.2">
      <c r="A56" s="8" t="s">
        <v>45</v>
      </c>
      <c r="B56" s="9" t="s">
        <v>46</v>
      </c>
      <c r="C56" s="10">
        <v>16800</v>
      </c>
      <c r="D56" s="10">
        <v>11800</v>
      </c>
      <c r="E56" s="10">
        <v>11800</v>
      </c>
      <c r="F56" s="10">
        <v>9957.9599999999991</v>
      </c>
      <c r="G56" s="10">
        <v>0</v>
      </c>
      <c r="H56" s="10">
        <v>9957.9599999999991</v>
      </c>
      <c r="I56" s="10">
        <v>0</v>
      </c>
      <c r="J56" s="10">
        <v>0</v>
      </c>
      <c r="K56" s="10">
        <f t="shared" si="0"/>
        <v>1842.0400000000009</v>
      </c>
      <c r="L56" s="10">
        <f t="shared" si="1"/>
        <v>1842.0400000000009</v>
      </c>
      <c r="M56" s="10">
        <f t="shared" si="2"/>
        <v>84.389491525423722</v>
      </c>
      <c r="N56" s="10">
        <f t="shared" si="3"/>
        <v>1842.0400000000009</v>
      </c>
      <c r="O56" s="10">
        <f t="shared" si="4"/>
        <v>1842.0400000000009</v>
      </c>
      <c r="P56" s="10">
        <f t="shared" si="5"/>
        <v>84.389491525423722</v>
      </c>
    </row>
    <row r="57" spans="1:16" ht="25.5" x14ac:dyDescent="0.2">
      <c r="A57" s="5" t="s">
        <v>63</v>
      </c>
      <c r="B57" s="6" t="s">
        <v>64</v>
      </c>
      <c r="C57" s="7">
        <v>1976856</v>
      </c>
      <c r="D57" s="7">
        <v>2168964</v>
      </c>
      <c r="E57" s="7">
        <v>2168964</v>
      </c>
      <c r="F57" s="7">
        <v>2141406.14</v>
      </c>
      <c r="G57" s="7">
        <v>0</v>
      </c>
      <c r="H57" s="7">
        <v>2141406.14</v>
      </c>
      <c r="I57" s="7">
        <v>0</v>
      </c>
      <c r="J57" s="7">
        <v>0</v>
      </c>
      <c r="K57" s="7">
        <f t="shared" si="0"/>
        <v>27557.85999999987</v>
      </c>
      <c r="L57" s="7">
        <f t="shared" si="1"/>
        <v>27557.85999999987</v>
      </c>
      <c r="M57" s="7">
        <f t="shared" si="2"/>
        <v>98.729445947466161</v>
      </c>
      <c r="N57" s="7">
        <f t="shared" si="3"/>
        <v>27557.85999999987</v>
      </c>
      <c r="O57" s="7">
        <f t="shared" si="4"/>
        <v>27557.85999999987</v>
      </c>
      <c r="P57" s="7">
        <f t="shared" si="5"/>
        <v>98.729445947466161</v>
      </c>
    </row>
    <row r="58" spans="1:16" x14ac:dyDescent="0.2">
      <c r="A58" s="5" t="s">
        <v>21</v>
      </c>
      <c r="B58" s="6" t="s">
        <v>22</v>
      </c>
      <c r="C58" s="7">
        <v>1976856</v>
      </c>
      <c r="D58" s="7">
        <v>2168964</v>
      </c>
      <c r="E58" s="7">
        <v>2168964</v>
      </c>
      <c r="F58" s="7">
        <v>2141406.14</v>
      </c>
      <c r="G58" s="7">
        <v>0</v>
      </c>
      <c r="H58" s="7">
        <v>2141406.14</v>
      </c>
      <c r="I58" s="7">
        <v>0</v>
      </c>
      <c r="J58" s="7">
        <v>0</v>
      </c>
      <c r="K58" s="7">
        <f t="shared" si="0"/>
        <v>27557.85999999987</v>
      </c>
      <c r="L58" s="7">
        <f t="shared" si="1"/>
        <v>27557.85999999987</v>
      </c>
      <c r="M58" s="7">
        <f t="shared" si="2"/>
        <v>98.729445947466161</v>
      </c>
      <c r="N58" s="7">
        <f t="shared" si="3"/>
        <v>27557.85999999987</v>
      </c>
      <c r="O58" s="7">
        <f t="shared" si="4"/>
        <v>27557.85999999987</v>
      </c>
      <c r="P58" s="7">
        <f t="shared" si="5"/>
        <v>98.729445947466161</v>
      </c>
    </row>
    <row r="59" spans="1:16" x14ac:dyDescent="0.2">
      <c r="A59" s="5" t="s">
        <v>23</v>
      </c>
      <c r="B59" s="6" t="s">
        <v>24</v>
      </c>
      <c r="C59" s="7">
        <v>1475977</v>
      </c>
      <c r="D59" s="7">
        <v>1476390</v>
      </c>
      <c r="E59" s="7">
        <v>1476390</v>
      </c>
      <c r="F59" s="7">
        <v>1476389.54</v>
      </c>
      <c r="G59" s="7">
        <v>0</v>
      </c>
      <c r="H59" s="7">
        <v>1476389.54</v>
      </c>
      <c r="I59" s="7">
        <v>0</v>
      </c>
      <c r="J59" s="7">
        <v>0</v>
      </c>
      <c r="K59" s="7">
        <f t="shared" si="0"/>
        <v>0.4599999999627471</v>
      </c>
      <c r="L59" s="7">
        <f t="shared" si="1"/>
        <v>0.4599999999627471</v>
      </c>
      <c r="M59" s="7">
        <f t="shared" si="2"/>
        <v>99.999968842920907</v>
      </c>
      <c r="N59" s="7">
        <f t="shared" si="3"/>
        <v>0.4599999999627471</v>
      </c>
      <c r="O59" s="7">
        <f t="shared" si="4"/>
        <v>0.4599999999627471</v>
      </c>
      <c r="P59" s="7">
        <f t="shared" si="5"/>
        <v>99.999968842920907</v>
      </c>
    </row>
    <row r="60" spans="1:16" x14ac:dyDescent="0.2">
      <c r="A60" s="8" t="s">
        <v>25</v>
      </c>
      <c r="B60" s="9" t="s">
        <v>26</v>
      </c>
      <c r="C60" s="10">
        <v>1475977</v>
      </c>
      <c r="D60" s="10">
        <v>1476390</v>
      </c>
      <c r="E60" s="10">
        <v>1476390</v>
      </c>
      <c r="F60" s="10">
        <v>1476389.54</v>
      </c>
      <c r="G60" s="10">
        <v>0</v>
      </c>
      <c r="H60" s="10">
        <v>1476389.54</v>
      </c>
      <c r="I60" s="10">
        <v>0</v>
      </c>
      <c r="J60" s="10">
        <v>0</v>
      </c>
      <c r="K60" s="10">
        <f t="shared" si="0"/>
        <v>0.4599999999627471</v>
      </c>
      <c r="L60" s="10">
        <f t="shared" si="1"/>
        <v>0.4599999999627471</v>
      </c>
      <c r="M60" s="10">
        <f t="shared" si="2"/>
        <v>99.999968842920907</v>
      </c>
      <c r="N60" s="10">
        <f t="shared" si="3"/>
        <v>0.4599999999627471</v>
      </c>
      <c r="O60" s="10">
        <f t="shared" si="4"/>
        <v>0.4599999999627471</v>
      </c>
      <c r="P60" s="10">
        <f t="shared" si="5"/>
        <v>99.999968842920907</v>
      </c>
    </row>
    <row r="61" spans="1:16" x14ac:dyDescent="0.2">
      <c r="A61" s="8" t="s">
        <v>27</v>
      </c>
      <c r="B61" s="9" t="s">
        <v>28</v>
      </c>
      <c r="C61" s="10">
        <v>324715</v>
      </c>
      <c r="D61" s="10">
        <v>324160</v>
      </c>
      <c r="E61" s="10">
        <v>324160</v>
      </c>
      <c r="F61" s="10">
        <v>324159.17</v>
      </c>
      <c r="G61" s="10">
        <v>0</v>
      </c>
      <c r="H61" s="10">
        <v>324159.17</v>
      </c>
      <c r="I61" s="10">
        <v>0</v>
      </c>
      <c r="J61" s="10">
        <v>0</v>
      </c>
      <c r="K61" s="10">
        <f t="shared" si="0"/>
        <v>0.83000000001629815</v>
      </c>
      <c r="L61" s="10">
        <f t="shared" si="1"/>
        <v>0.83000000001629815</v>
      </c>
      <c r="M61" s="10">
        <f t="shared" si="2"/>
        <v>99.999743953603144</v>
      </c>
      <c r="N61" s="10">
        <f t="shared" si="3"/>
        <v>0.83000000001629815</v>
      </c>
      <c r="O61" s="10">
        <f t="shared" si="4"/>
        <v>0.83000000001629815</v>
      </c>
      <c r="P61" s="10">
        <f t="shared" si="5"/>
        <v>99.999743953603144</v>
      </c>
    </row>
    <row r="62" spans="1:16" x14ac:dyDescent="0.2">
      <c r="A62" s="8" t="s">
        <v>29</v>
      </c>
      <c r="B62" s="9" t="s">
        <v>30</v>
      </c>
      <c r="C62" s="10">
        <v>11420</v>
      </c>
      <c r="D62" s="10">
        <v>167270</v>
      </c>
      <c r="E62" s="10">
        <v>167270</v>
      </c>
      <c r="F62" s="10">
        <v>156234.94</v>
      </c>
      <c r="G62" s="10">
        <v>0</v>
      </c>
      <c r="H62" s="10">
        <v>156234.94</v>
      </c>
      <c r="I62" s="10">
        <v>0</v>
      </c>
      <c r="J62" s="10">
        <v>0</v>
      </c>
      <c r="K62" s="10">
        <f t="shared" si="0"/>
        <v>11035.059999999998</v>
      </c>
      <c r="L62" s="10">
        <f t="shared" si="1"/>
        <v>11035.059999999998</v>
      </c>
      <c r="M62" s="10">
        <f t="shared" si="2"/>
        <v>93.40284569857117</v>
      </c>
      <c r="N62" s="10">
        <f t="shared" si="3"/>
        <v>11035.059999999998</v>
      </c>
      <c r="O62" s="10">
        <f t="shared" si="4"/>
        <v>11035.059999999998</v>
      </c>
      <c r="P62" s="10">
        <f t="shared" si="5"/>
        <v>93.40284569857117</v>
      </c>
    </row>
    <row r="63" spans="1:16" x14ac:dyDescent="0.2">
      <c r="A63" s="8" t="s">
        <v>31</v>
      </c>
      <c r="B63" s="9" t="s">
        <v>32</v>
      </c>
      <c r="C63" s="10">
        <v>48840</v>
      </c>
      <c r="D63" s="10">
        <v>70745</v>
      </c>
      <c r="E63" s="10">
        <v>70745</v>
      </c>
      <c r="F63" s="10">
        <v>65356.95</v>
      </c>
      <c r="G63" s="10">
        <v>0</v>
      </c>
      <c r="H63" s="10">
        <v>65356.95</v>
      </c>
      <c r="I63" s="10">
        <v>0</v>
      </c>
      <c r="J63" s="10">
        <v>0</v>
      </c>
      <c r="K63" s="10">
        <f t="shared" si="0"/>
        <v>5388.0500000000029</v>
      </c>
      <c r="L63" s="10">
        <f t="shared" si="1"/>
        <v>5388.0500000000029</v>
      </c>
      <c r="M63" s="10">
        <f t="shared" si="2"/>
        <v>92.383843381157675</v>
      </c>
      <c r="N63" s="10">
        <f t="shared" si="3"/>
        <v>5388.0500000000029</v>
      </c>
      <c r="O63" s="10">
        <f t="shared" si="4"/>
        <v>5388.0500000000029</v>
      </c>
      <c r="P63" s="10">
        <f t="shared" si="5"/>
        <v>92.383843381157675</v>
      </c>
    </row>
    <row r="64" spans="1:16" x14ac:dyDescent="0.2">
      <c r="A64" s="8" t="s">
        <v>33</v>
      </c>
      <c r="B64" s="9" t="s">
        <v>34</v>
      </c>
      <c r="C64" s="10">
        <v>75000</v>
      </c>
      <c r="D64" s="10">
        <v>75000</v>
      </c>
      <c r="E64" s="10">
        <v>75000</v>
      </c>
      <c r="F64" s="10">
        <v>74317.05</v>
      </c>
      <c r="G64" s="10">
        <v>0</v>
      </c>
      <c r="H64" s="10">
        <v>74317.05</v>
      </c>
      <c r="I64" s="10">
        <v>0</v>
      </c>
      <c r="J64" s="10">
        <v>0</v>
      </c>
      <c r="K64" s="10">
        <f t="shared" si="0"/>
        <v>682.94999999999709</v>
      </c>
      <c r="L64" s="10">
        <f t="shared" si="1"/>
        <v>682.94999999999709</v>
      </c>
      <c r="M64" s="10">
        <f t="shared" si="2"/>
        <v>99.089400000000012</v>
      </c>
      <c r="N64" s="10">
        <f t="shared" si="3"/>
        <v>682.94999999999709</v>
      </c>
      <c r="O64" s="10">
        <f t="shared" si="4"/>
        <v>682.94999999999709</v>
      </c>
      <c r="P64" s="10">
        <f t="shared" si="5"/>
        <v>99.089400000000012</v>
      </c>
    </row>
    <row r="65" spans="1:16" x14ac:dyDescent="0.2">
      <c r="A65" s="5" t="s">
        <v>35</v>
      </c>
      <c r="B65" s="6" t="s">
        <v>36</v>
      </c>
      <c r="C65" s="7">
        <v>39904</v>
      </c>
      <c r="D65" s="7">
        <v>39904</v>
      </c>
      <c r="E65" s="7">
        <v>39904</v>
      </c>
      <c r="F65" s="7">
        <v>29453.49</v>
      </c>
      <c r="G65" s="7">
        <v>0</v>
      </c>
      <c r="H65" s="7">
        <v>29453.49</v>
      </c>
      <c r="I65" s="7">
        <v>0</v>
      </c>
      <c r="J65" s="7">
        <v>0</v>
      </c>
      <c r="K65" s="7">
        <f t="shared" si="0"/>
        <v>10450.509999999998</v>
      </c>
      <c r="L65" s="7">
        <f t="shared" si="1"/>
        <v>10450.509999999998</v>
      </c>
      <c r="M65" s="7">
        <f t="shared" si="2"/>
        <v>73.810871090617496</v>
      </c>
      <c r="N65" s="7">
        <f t="shared" si="3"/>
        <v>10450.509999999998</v>
      </c>
      <c r="O65" s="7">
        <f t="shared" si="4"/>
        <v>10450.509999999998</v>
      </c>
      <c r="P65" s="7">
        <f t="shared" si="5"/>
        <v>73.810871090617496</v>
      </c>
    </row>
    <row r="66" spans="1:16" x14ac:dyDescent="0.2">
      <c r="A66" s="8" t="s">
        <v>37</v>
      </c>
      <c r="B66" s="9" t="s">
        <v>38</v>
      </c>
      <c r="C66" s="10">
        <v>39904</v>
      </c>
      <c r="D66" s="10">
        <v>39904</v>
      </c>
      <c r="E66" s="10">
        <v>39904</v>
      </c>
      <c r="F66" s="10">
        <v>29453.49</v>
      </c>
      <c r="G66" s="10">
        <v>0</v>
      </c>
      <c r="H66" s="10">
        <v>29453.49</v>
      </c>
      <c r="I66" s="10">
        <v>0</v>
      </c>
      <c r="J66" s="10">
        <v>0</v>
      </c>
      <c r="K66" s="10">
        <f t="shared" si="0"/>
        <v>10450.509999999998</v>
      </c>
      <c r="L66" s="10">
        <f t="shared" si="1"/>
        <v>10450.509999999998</v>
      </c>
      <c r="M66" s="10">
        <f t="shared" si="2"/>
        <v>73.810871090617496</v>
      </c>
      <c r="N66" s="10">
        <f t="shared" si="3"/>
        <v>10450.509999999998</v>
      </c>
      <c r="O66" s="10">
        <f t="shared" si="4"/>
        <v>10450.509999999998</v>
      </c>
      <c r="P66" s="10">
        <f t="shared" si="5"/>
        <v>73.810871090617496</v>
      </c>
    </row>
    <row r="67" spans="1:16" ht="25.5" x14ac:dyDescent="0.2">
      <c r="A67" s="5" t="s">
        <v>41</v>
      </c>
      <c r="B67" s="6" t="s">
        <v>42</v>
      </c>
      <c r="C67" s="7">
        <v>500</v>
      </c>
      <c r="D67" s="7">
        <v>15495</v>
      </c>
      <c r="E67" s="7">
        <v>15495</v>
      </c>
      <c r="F67" s="7">
        <v>15495</v>
      </c>
      <c r="G67" s="7">
        <v>0</v>
      </c>
      <c r="H67" s="7">
        <v>15495</v>
      </c>
      <c r="I67" s="7">
        <v>0</v>
      </c>
      <c r="J67" s="7">
        <v>0</v>
      </c>
      <c r="K67" s="7">
        <f t="shared" si="0"/>
        <v>0</v>
      </c>
      <c r="L67" s="7">
        <f t="shared" si="1"/>
        <v>0</v>
      </c>
      <c r="M67" s="7">
        <f t="shared" si="2"/>
        <v>100</v>
      </c>
      <c r="N67" s="7">
        <f t="shared" si="3"/>
        <v>0</v>
      </c>
      <c r="O67" s="7">
        <f t="shared" si="4"/>
        <v>0</v>
      </c>
      <c r="P67" s="7">
        <f t="shared" si="5"/>
        <v>100</v>
      </c>
    </row>
    <row r="68" spans="1:16" ht="25.5" x14ac:dyDescent="0.2">
      <c r="A68" s="8" t="s">
        <v>43</v>
      </c>
      <c r="B68" s="9" t="s">
        <v>44</v>
      </c>
      <c r="C68" s="10">
        <v>500</v>
      </c>
      <c r="D68" s="10">
        <v>15495</v>
      </c>
      <c r="E68" s="10">
        <v>15495</v>
      </c>
      <c r="F68" s="10">
        <v>15495</v>
      </c>
      <c r="G68" s="10">
        <v>0</v>
      </c>
      <c r="H68" s="10">
        <v>15495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100</v>
      </c>
      <c r="N68" s="10">
        <f t="shared" si="3"/>
        <v>0</v>
      </c>
      <c r="O68" s="10">
        <f t="shared" si="4"/>
        <v>0</v>
      </c>
      <c r="P68" s="10">
        <f t="shared" si="5"/>
        <v>100</v>
      </c>
    </row>
    <row r="69" spans="1:16" x14ac:dyDescent="0.2">
      <c r="A69" s="8" t="s">
        <v>45</v>
      </c>
      <c r="B69" s="9" t="s">
        <v>46</v>
      </c>
      <c r="C69" s="10">
        <v>500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</v>
      </c>
      <c r="O69" s="10">
        <f t="shared" si="4"/>
        <v>0</v>
      </c>
      <c r="P69" s="10">
        <f t="shared" si="5"/>
        <v>0</v>
      </c>
    </row>
    <row r="70" spans="1:16" x14ac:dyDescent="0.2">
      <c r="A70" s="5" t="s">
        <v>65</v>
      </c>
      <c r="B70" s="6" t="s">
        <v>66</v>
      </c>
      <c r="C70" s="7">
        <v>7240</v>
      </c>
      <c r="D70" s="7">
        <v>7240</v>
      </c>
      <c r="E70" s="7">
        <v>7240</v>
      </c>
      <c r="F70" s="7">
        <v>7240</v>
      </c>
      <c r="G70" s="7">
        <v>0</v>
      </c>
      <c r="H70" s="7">
        <v>7240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0</v>
      </c>
      <c r="M70" s="7">
        <f t="shared" ref="M70:M133" si="8">IF(E70=0,0,(F70/E70)*100)</f>
        <v>100</v>
      </c>
      <c r="N70" s="7">
        <f t="shared" ref="N70:N133" si="9">D70-H70</f>
        <v>0</v>
      </c>
      <c r="O70" s="7">
        <f t="shared" ref="O70:O133" si="10">E70-H70</f>
        <v>0</v>
      </c>
      <c r="P70" s="7">
        <f t="shared" ref="P70:P133" si="11">IF(E70=0,0,(H70/E70)*100)</f>
        <v>100</v>
      </c>
    </row>
    <row r="71" spans="1:16" x14ac:dyDescent="0.2">
      <c r="A71" s="5" t="s">
        <v>21</v>
      </c>
      <c r="B71" s="6" t="s">
        <v>22</v>
      </c>
      <c r="C71" s="7">
        <v>7240</v>
      </c>
      <c r="D71" s="7">
        <v>7240</v>
      </c>
      <c r="E71" s="7">
        <v>7240</v>
      </c>
      <c r="F71" s="7">
        <v>7240</v>
      </c>
      <c r="G71" s="7">
        <v>0</v>
      </c>
      <c r="H71" s="7">
        <v>7240</v>
      </c>
      <c r="I71" s="7">
        <v>0</v>
      </c>
      <c r="J71" s="7">
        <v>0</v>
      </c>
      <c r="K71" s="7">
        <f t="shared" si="6"/>
        <v>0</v>
      </c>
      <c r="L71" s="7">
        <f t="shared" si="7"/>
        <v>0</v>
      </c>
      <c r="M71" s="7">
        <f t="shared" si="8"/>
        <v>100</v>
      </c>
      <c r="N71" s="7">
        <f t="shared" si="9"/>
        <v>0</v>
      </c>
      <c r="O71" s="7">
        <f t="shared" si="10"/>
        <v>0</v>
      </c>
      <c r="P71" s="7">
        <f t="shared" si="11"/>
        <v>100</v>
      </c>
    </row>
    <row r="72" spans="1:16" x14ac:dyDescent="0.2">
      <c r="A72" s="8" t="s">
        <v>61</v>
      </c>
      <c r="B72" s="9" t="s">
        <v>62</v>
      </c>
      <c r="C72" s="10">
        <v>7240</v>
      </c>
      <c r="D72" s="10">
        <v>7240</v>
      </c>
      <c r="E72" s="10">
        <v>7240</v>
      </c>
      <c r="F72" s="10">
        <v>7240</v>
      </c>
      <c r="G72" s="10">
        <v>0</v>
      </c>
      <c r="H72" s="10">
        <v>7240</v>
      </c>
      <c r="I72" s="10">
        <v>0</v>
      </c>
      <c r="J72" s="10">
        <v>0</v>
      </c>
      <c r="K72" s="10">
        <f t="shared" si="6"/>
        <v>0</v>
      </c>
      <c r="L72" s="10">
        <f t="shared" si="7"/>
        <v>0</v>
      </c>
      <c r="M72" s="10">
        <f t="shared" si="8"/>
        <v>100</v>
      </c>
      <c r="N72" s="10">
        <f t="shared" si="9"/>
        <v>0</v>
      </c>
      <c r="O72" s="10">
        <f t="shared" si="10"/>
        <v>0</v>
      </c>
      <c r="P72" s="10">
        <f t="shared" si="11"/>
        <v>100</v>
      </c>
    </row>
    <row r="73" spans="1:16" x14ac:dyDescent="0.2">
      <c r="A73" s="5" t="s">
        <v>21</v>
      </c>
      <c r="B73" s="6" t="s">
        <v>67</v>
      </c>
      <c r="C73" s="7">
        <v>5237091</v>
      </c>
      <c r="D73" s="7">
        <v>4740987</v>
      </c>
      <c r="E73" s="7">
        <v>4740987</v>
      </c>
      <c r="F73" s="7">
        <v>4728332.21</v>
      </c>
      <c r="G73" s="7">
        <v>0</v>
      </c>
      <c r="H73" s="7">
        <v>4728332.21</v>
      </c>
      <c r="I73" s="7">
        <v>0</v>
      </c>
      <c r="J73" s="7">
        <v>0</v>
      </c>
      <c r="K73" s="7">
        <f t="shared" si="6"/>
        <v>12654.790000000037</v>
      </c>
      <c r="L73" s="7">
        <f t="shared" si="7"/>
        <v>12654.790000000037</v>
      </c>
      <c r="M73" s="7">
        <f t="shared" si="8"/>
        <v>99.733076888841921</v>
      </c>
      <c r="N73" s="7">
        <f t="shared" si="9"/>
        <v>12654.790000000037</v>
      </c>
      <c r="O73" s="7">
        <f t="shared" si="10"/>
        <v>12654.790000000037</v>
      </c>
      <c r="P73" s="7">
        <f t="shared" si="11"/>
        <v>99.733076888841921</v>
      </c>
    </row>
    <row r="74" spans="1:16" ht="38.25" x14ac:dyDescent="0.2">
      <c r="A74" s="5" t="s">
        <v>68</v>
      </c>
      <c r="B74" s="6" t="s">
        <v>69</v>
      </c>
      <c r="C74" s="7">
        <v>5237091</v>
      </c>
      <c r="D74" s="7">
        <v>4704095</v>
      </c>
      <c r="E74" s="7">
        <v>4704095</v>
      </c>
      <c r="F74" s="7">
        <v>4691454.01</v>
      </c>
      <c r="G74" s="7">
        <v>0</v>
      </c>
      <c r="H74" s="7">
        <v>4691454.01</v>
      </c>
      <c r="I74" s="7">
        <v>0</v>
      </c>
      <c r="J74" s="7">
        <v>0</v>
      </c>
      <c r="K74" s="7">
        <f t="shared" si="6"/>
        <v>12640.990000000224</v>
      </c>
      <c r="L74" s="7">
        <f t="shared" si="7"/>
        <v>12640.990000000224</v>
      </c>
      <c r="M74" s="7">
        <f t="shared" si="8"/>
        <v>99.731276898106856</v>
      </c>
      <c r="N74" s="7">
        <f t="shared" si="9"/>
        <v>12640.990000000224</v>
      </c>
      <c r="O74" s="7">
        <f t="shared" si="10"/>
        <v>12640.990000000224</v>
      </c>
      <c r="P74" s="7">
        <f t="shared" si="11"/>
        <v>99.731276898106856</v>
      </c>
    </row>
    <row r="75" spans="1:16" x14ac:dyDescent="0.2">
      <c r="A75" s="5" t="s">
        <v>21</v>
      </c>
      <c r="B75" s="6" t="s">
        <v>22</v>
      </c>
      <c r="C75" s="7">
        <v>5237091</v>
      </c>
      <c r="D75" s="7">
        <v>4704095</v>
      </c>
      <c r="E75" s="7">
        <v>4704095</v>
      </c>
      <c r="F75" s="7">
        <v>4691454.01</v>
      </c>
      <c r="G75" s="7">
        <v>0</v>
      </c>
      <c r="H75" s="7">
        <v>4691454.01</v>
      </c>
      <c r="I75" s="7">
        <v>0</v>
      </c>
      <c r="J75" s="7">
        <v>0</v>
      </c>
      <c r="K75" s="7">
        <f t="shared" si="6"/>
        <v>12640.990000000224</v>
      </c>
      <c r="L75" s="7">
        <f t="shared" si="7"/>
        <v>12640.990000000224</v>
      </c>
      <c r="M75" s="7">
        <f t="shared" si="8"/>
        <v>99.731276898106856</v>
      </c>
      <c r="N75" s="7">
        <f t="shared" si="9"/>
        <v>12640.990000000224</v>
      </c>
      <c r="O75" s="7">
        <f t="shared" si="10"/>
        <v>12640.990000000224</v>
      </c>
      <c r="P75" s="7">
        <f t="shared" si="11"/>
        <v>99.731276898106856</v>
      </c>
    </row>
    <row r="76" spans="1:16" ht="25.5" x14ac:dyDescent="0.2">
      <c r="A76" s="8" t="s">
        <v>70</v>
      </c>
      <c r="B76" s="9" t="s">
        <v>71</v>
      </c>
      <c r="C76" s="10">
        <v>5237091</v>
      </c>
      <c r="D76" s="10">
        <v>4704095</v>
      </c>
      <c r="E76" s="10">
        <v>4704095</v>
      </c>
      <c r="F76" s="10">
        <v>4691454.01</v>
      </c>
      <c r="G76" s="10">
        <v>0</v>
      </c>
      <c r="H76" s="10">
        <v>4691454.01</v>
      </c>
      <c r="I76" s="10">
        <v>0</v>
      </c>
      <c r="J76" s="10">
        <v>0</v>
      </c>
      <c r="K76" s="10">
        <f t="shared" si="6"/>
        <v>12640.990000000224</v>
      </c>
      <c r="L76" s="10">
        <f t="shared" si="7"/>
        <v>12640.990000000224</v>
      </c>
      <c r="M76" s="10">
        <f t="shared" si="8"/>
        <v>99.731276898106856</v>
      </c>
      <c r="N76" s="10">
        <f t="shared" si="9"/>
        <v>12640.990000000224</v>
      </c>
      <c r="O76" s="10">
        <f t="shared" si="10"/>
        <v>12640.990000000224</v>
      </c>
      <c r="P76" s="10">
        <f t="shared" si="11"/>
        <v>99.731276898106856</v>
      </c>
    </row>
    <row r="77" spans="1:16" ht="25.5" x14ac:dyDescent="0.2">
      <c r="A77" s="5" t="s">
        <v>72</v>
      </c>
      <c r="B77" s="6" t="s">
        <v>73</v>
      </c>
      <c r="C77" s="7">
        <v>0</v>
      </c>
      <c r="D77" s="7">
        <v>36892</v>
      </c>
      <c r="E77" s="7">
        <v>36892</v>
      </c>
      <c r="F77" s="7">
        <v>36878.199999999997</v>
      </c>
      <c r="G77" s="7">
        <v>0</v>
      </c>
      <c r="H77" s="7">
        <v>36878.199999999997</v>
      </c>
      <c r="I77" s="7">
        <v>0</v>
      </c>
      <c r="J77" s="7">
        <v>0</v>
      </c>
      <c r="K77" s="7">
        <f t="shared" si="6"/>
        <v>13.80000000000291</v>
      </c>
      <c r="L77" s="7">
        <f t="shared" si="7"/>
        <v>13.80000000000291</v>
      </c>
      <c r="M77" s="7">
        <f t="shared" si="8"/>
        <v>99.962593516209466</v>
      </c>
      <c r="N77" s="7">
        <f t="shared" si="9"/>
        <v>13.80000000000291</v>
      </c>
      <c r="O77" s="7">
        <f t="shared" si="10"/>
        <v>13.80000000000291</v>
      </c>
      <c r="P77" s="7">
        <f t="shared" si="11"/>
        <v>99.962593516209466</v>
      </c>
    </row>
    <row r="78" spans="1:16" x14ac:dyDescent="0.2">
      <c r="A78" s="5" t="s">
        <v>21</v>
      </c>
      <c r="B78" s="6" t="s">
        <v>22</v>
      </c>
      <c r="C78" s="7">
        <v>0</v>
      </c>
      <c r="D78" s="7">
        <v>36892</v>
      </c>
      <c r="E78" s="7">
        <v>36892</v>
      </c>
      <c r="F78" s="7">
        <v>36878.199999999997</v>
      </c>
      <c r="G78" s="7">
        <v>0</v>
      </c>
      <c r="H78" s="7">
        <v>36878.199999999997</v>
      </c>
      <c r="I78" s="7">
        <v>0</v>
      </c>
      <c r="J78" s="7">
        <v>0</v>
      </c>
      <c r="K78" s="7">
        <f t="shared" si="6"/>
        <v>13.80000000000291</v>
      </c>
      <c r="L78" s="7">
        <f t="shared" si="7"/>
        <v>13.80000000000291</v>
      </c>
      <c r="M78" s="7">
        <f t="shared" si="8"/>
        <v>99.962593516209466</v>
      </c>
      <c r="N78" s="7">
        <f t="shared" si="9"/>
        <v>13.80000000000291</v>
      </c>
      <c r="O78" s="7">
        <f t="shared" si="10"/>
        <v>13.80000000000291</v>
      </c>
      <c r="P78" s="7">
        <f t="shared" si="11"/>
        <v>99.962593516209466</v>
      </c>
    </row>
    <row r="79" spans="1:16" x14ac:dyDescent="0.2">
      <c r="A79" s="8" t="s">
        <v>61</v>
      </c>
      <c r="B79" s="9" t="s">
        <v>62</v>
      </c>
      <c r="C79" s="10">
        <v>0</v>
      </c>
      <c r="D79" s="10">
        <v>36892</v>
      </c>
      <c r="E79" s="10">
        <v>36892</v>
      </c>
      <c r="F79" s="10">
        <v>36878.199999999997</v>
      </c>
      <c r="G79" s="10">
        <v>0</v>
      </c>
      <c r="H79" s="10">
        <v>36878.199999999997</v>
      </c>
      <c r="I79" s="10">
        <v>0</v>
      </c>
      <c r="J79" s="10">
        <v>0</v>
      </c>
      <c r="K79" s="10">
        <f t="shared" si="6"/>
        <v>13.80000000000291</v>
      </c>
      <c r="L79" s="10">
        <f t="shared" si="7"/>
        <v>13.80000000000291</v>
      </c>
      <c r="M79" s="10">
        <f t="shared" si="8"/>
        <v>99.962593516209466</v>
      </c>
      <c r="N79" s="10">
        <f t="shared" si="9"/>
        <v>13.80000000000291</v>
      </c>
      <c r="O79" s="10">
        <f t="shared" si="10"/>
        <v>13.80000000000291</v>
      </c>
      <c r="P79" s="10">
        <f t="shared" si="11"/>
        <v>99.962593516209466</v>
      </c>
    </row>
    <row r="80" spans="1:16" x14ac:dyDescent="0.2">
      <c r="A80" s="5" t="s">
        <v>74</v>
      </c>
      <c r="B80" s="6" t="s">
        <v>75</v>
      </c>
      <c r="C80" s="7">
        <v>940260</v>
      </c>
      <c r="D80" s="7">
        <v>1182906.31</v>
      </c>
      <c r="E80" s="7">
        <v>1182906.31</v>
      </c>
      <c r="F80" s="7">
        <v>1182906.31</v>
      </c>
      <c r="G80" s="7">
        <v>0</v>
      </c>
      <c r="H80" s="7">
        <v>1182906.31</v>
      </c>
      <c r="I80" s="7">
        <v>0</v>
      </c>
      <c r="J80" s="7">
        <v>0</v>
      </c>
      <c r="K80" s="7">
        <f t="shared" si="6"/>
        <v>0</v>
      </c>
      <c r="L80" s="7">
        <f t="shared" si="7"/>
        <v>0</v>
      </c>
      <c r="M80" s="7">
        <f t="shared" si="8"/>
        <v>100</v>
      </c>
      <c r="N80" s="7">
        <f t="shared" si="9"/>
        <v>0</v>
      </c>
      <c r="O80" s="7">
        <f t="shared" si="10"/>
        <v>0</v>
      </c>
      <c r="P80" s="7">
        <f t="shared" si="11"/>
        <v>100</v>
      </c>
    </row>
    <row r="81" spans="1:16" ht="51" x14ac:dyDescent="0.2">
      <c r="A81" s="5" t="s">
        <v>76</v>
      </c>
      <c r="B81" s="6" t="s">
        <v>77</v>
      </c>
      <c r="C81" s="7">
        <v>317260</v>
      </c>
      <c r="D81" s="7">
        <v>305966.31</v>
      </c>
      <c r="E81" s="7">
        <v>305966.31</v>
      </c>
      <c r="F81" s="7">
        <v>305966.31</v>
      </c>
      <c r="G81" s="7">
        <v>0</v>
      </c>
      <c r="H81" s="7">
        <v>305966.31</v>
      </c>
      <c r="I81" s="7">
        <v>0</v>
      </c>
      <c r="J81" s="7">
        <v>0</v>
      </c>
      <c r="K81" s="7">
        <f t="shared" si="6"/>
        <v>0</v>
      </c>
      <c r="L81" s="7">
        <f t="shared" si="7"/>
        <v>0</v>
      </c>
      <c r="M81" s="7">
        <f t="shared" si="8"/>
        <v>100</v>
      </c>
      <c r="N81" s="7">
        <f t="shared" si="9"/>
        <v>0</v>
      </c>
      <c r="O81" s="7">
        <f t="shared" si="10"/>
        <v>0</v>
      </c>
      <c r="P81" s="7">
        <f t="shared" si="11"/>
        <v>100</v>
      </c>
    </row>
    <row r="82" spans="1:16" x14ac:dyDescent="0.2">
      <c r="A82" s="5" t="s">
        <v>21</v>
      </c>
      <c r="B82" s="6" t="s">
        <v>22</v>
      </c>
      <c r="C82" s="7">
        <v>317260</v>
      </c>
      <c r="D82" s="7">
        <v>305966.31</v>
      </c>
      <c r="E82" s="7">
        <v>305966.31</v>
      </c>
      <c r="F82" s="7">
        <v>305966.31</v>
      </c>
      <c r="G82" s="7">
        <v>0</v>
      </c>
      <c r="H82" s="7">
        <v>305966.31</v>
      </c>
      <c r="I82" s="7">
        <v>0</v>
      </c>
      <c r="J82" s="7">
        <v>0</v>
      </c>
      <c r="K82" s="7">
        <f t="shared" si="6"/>
        <v>0</v>
      </c>
      <c r="L82" s="7">
        <f t="shared" si="7"/>
        <v>0</v>
      </c>
      <c r="M82" s="7">
        <f t="shared" si="8"/>
        <v>100</v>
      </c>
      <c r="N82" s="7">
        <f t="shared" si="9"/>
        <v>0</v>
      </c>
      <c r="O82" s="7">
        <f t="shared" si="10"/>
        <v>0</v>
      </c>
      <c r="P82" s="7">
        <f t="shared" si="11"/>
        <v>100</v>
      </c>
    </row>
    <row r="83" spans="1:16" x14ac:dyDescent="0.2">
      <c r="A83" s="8" t="s">
        <v>29</v>
      </c>
      <c r="B83" s="9" t="s">
        <v>30</v>
      </c>
      <c r="C83" s="10">
        <v>1000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0</v>
      </c>
      <c r="O83" s="10">
        <f t="shared" si="10"/>
        <v>0</v>
      </c>
      <c r="P83" s="10">
        <f t="shared" si="11"/>
        <v>0</v>
      </c>
    </row>
    <row r="84" spans="1:16" x14ac:dyDescent="0.2">
      <c r="A84" s="8" t="s">
        <v>51</v>
      </c>
      <c r="B84" s="9" t="s">
        <v>52</v>
      </c>
      <c r="C84" s="10">
        <v>600</v>
      </c>
      <c r="D84" s="10">
        <v>598.52</v>
      </c>
      <c r="E84" s="10">
        <v>598.52</v>
      </c>
      <c r="F84" s="10">
        <v>598.52</v>
      </c>
      <c r="G84" s="10">
        <v>0</v>
      </c>
      <c r="H84" s="10">
        <v>598.52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100</v>
      </c>
      <c r="N84" s="10">
        <f t="shared" si="9"/>
        <v>0</v>
      </c>
      <c r="O84" s="10">
        <f t="shared" si="10"/>
        <v>0</v>
      </c>
      <c r="P84" s="10">
        <f t="shared" si="11"/>
        <v>100</v>
      </c>
    </row>
    <row r="85" spans="1:16" x14ac:dyDescent="0.2">
      <c r="A85" s="8" t="s">
        <v>53</v>
      </c>
      <c r="B85" s="9" t="s">
        <v>54</v>
      </c>
      <c r="C85" s="10">
        <v>232500</v>
      </c>
      <c r="D85" s="10">
        <v>181782.79</v>
      </c>
      <c r="E85" s="10">
        <v>181782.79</v>
      </c>
      <c r="F85" s="10">
        <v>181782.79</v>
      </c>
      <c r="G85" s="10">
        <v>0</v>
      </c>
      <c r="H85" s="10">
        <v>181782.79</v>
      </c>
      <c r="I85" s="10">
        <v>0</v>
      </c>
      <c r="J85" s="10">
        <v>0</v>
      </c>
      <c r="K85" s="10">
        <f t="shared" si="6"/>
        <v>0</v>
      </c>
      <c r="L85" s="10">
        <f t="shared" si="7"/>
        <v>0</v>
      </c>
      <c r="M85" s="10">
        <f t="shared" si="8"/>
        <v>100</v>
      </c>
      <c r="N85" s="10">
        <f t="shared" si="9"/>
        <v>0</v>
      </c>
      <c r="O85" s="10">
        <f t="shared" si="10"/>
        <v>0</v>
      </c>
      <c r="P85" s="10">
        <f t="shared" si="11"/>
        <v>100</v>
      </c>
    </row>
    <row r="86" spans="1:16" x14ac:dyDescent="0.2">
      <c r="A86" s="8" t="s">
        <v>61</v>
      </c>
      <c r="B86" s="9" t="s">
        <v>62</v>
      </c>
      <c r="C86" s="10">
        <v>83160</v>
      </c>
      <c r="D86" s="10">
        <v>123585</v>
      </c>
      <c r="E86" s="10">
        <v>123585</v>
      </c>
      <c r="F86" s="10">
        <v>123585</v>
      </c>
      <c r="G86" s="10">
        <v>0</v>
      </c>
      <c r="H86" s="10">
        <v>123585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100</v>
      </c>
      <c r="N86" s="10">
        <f t="shared" si="9"/>
        <v>0</v>
      </c>
      <c r="O86" s="10">
        <f t="shared" si="10"/>
        <v>0</v>
      </c>
      <c r="P86" s="10">
        <f t="shared" si="11"/>
        <v>100</v>
      </c>
    </row>
    <row r="87" spans="1:16" ht="25.5" x14ac:dyDescent="0.2">
      <c r="A87" s="5" t="s">
        <v>78</v>
      </c>
      <c r="B87" s="6" t="s">
        <v>79</v>
      </c>
      <c r="C87" s="7">
        <v>623000</v>
      </c>
      <c r="D87" s="7">
        <v>876940</v>
      </c>
      <c r="E87" s="7">
        <v>876940</v>
      </c>
      <c r="F87" s="7">
        <v>876940</v>
      </c>
      <c r="G87" s="7">
        <v>0</v>
      </c>
      <c r="H87" s="7">
        <v>876940</v>
      </c>
      <c r="I87" s="7">
        <v>0</v>
      </c>
      <c r="J87" s="7">
        <v>0</v>
      </c>
      <c r="K87" s="7">
        <f t="shared" si="6"/>
        <v>0</v>
      </c>
      <c r="L87" s="7">
        <f t="shared" si="7"/>
        <v>0</v>
      </c>
      <c r="M87" s="7">
        <f t="shared" si="8"/>
        <v>100</v>
      </c>
      <c r="N87" s="7">
        <f t="shared" si="9"/>
        <v>0</v>
      </c>
      <c r="O87" s="7">
        <f t="shared" si="10"/>
        <v>0</v>
      </c>
      <c r="P87" s="7">
        <f t="shared" si="11"/>
        <v>100</v>
      </c>
    </row>
    <row r="88" spans="1:16" x14ac:dyDescent="0.2">
      <c r="A88" s="5" t="s">
        <v>21</v>
      </c>
      <c r="B88" s="6" t="s">
        <v>22</v>
      </c>
      <c r="C88" s="7">
        <v>623000</v>
      </c>
      <c r="D88" s="7">
        <v>876940</v>
      </c>
      <c r="E88" s="7">
        <v>876940</v>
      </c>
      <c r="F88" s="7">
        <v>876940</v>
      </c>
      <c r="G88" s="7">
        <v>0</v>
      </c>
      <c r="H88" s="7">
        <v>876940</v>
      </c>
      <c r="I88" s="7">
        <v>0</v>
      </c>
      <c r="J88" s="7">
        <v>0</v>
      </c>
      <c r="K88" s="7">
        <f t="shared" si="6"/>
        <v>0</v>
      </c>
      <c r="L88" s="7">
        <f t="shared" si="7"/>
        <v>0</v>
      </c>
      <c r="M88" s="7">
        <f t="shared" si="8"/>
        <v>100</v>
      </c>
      <c r="N88" s="7">
        <f t="shared" si="9"/>
        <v>0</v>
      </c>
      <c r="O88" s="7">
        <f t="shared" si="10"/>
        <v>0</v>
      </c>
      <c r="P88" s="7">
        <f t="shared" si="11"/>
        <v>100</v>
      </c>
    </row>
    <row r="89" spans="1:16" x14ac:dyDescent="0.2">
      <c r="A89" s="8" t="s">
        <v>61</v>
      </c>
      <c r="B89" s="9" t="s">
        <v>62</v>
      </c>
      <c r="C89" s="10">
        <v>623000</v>
      </c>
      <c r="D89" s="10">
        <v>876940</v>
      </c>
      <c r="E89" s="10">
        <v>876940</v>
      </c>
      <c r="F89" s="10">
        <v>876940</v>
      </c>
      <c r="G89" s="10">
        <v>0</v>
      </c>
      <c r="H89" s="10">
        <v>876940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100</v>
      </c>
      <c r="N89" s="10">
        <f t="shared" si="9"/>
        <v>0</v>
      </c>
      <c r="O89" s="10">
        <f t="shared" si="10"/>
        <v>0</v>
      </c>
      <c r="P89" s="10">
        <f t="shared" si="11"/>
        <v>100</v>
      </c>
    </row>
    <row r="90" spans="1:16" x14ac:dyDescent="0.2">
      <c r="A90" s="5" t="s">
        <v>80</v>
      </c>
      <c r="B90" s="6" t="s">
        <v>81</v>
      </c>
      <c r="C90" s="7">
        <v>3349775</v>
      </c>
      <c r="D90" s="7">
        <v>3493369</v>
      </c>
      <c r="E90" s="7">
        <v>3493369</v>
      </c>
      <c r="F90" s="7">
        <v>3369239.7600000002</v>
      </c>
      <c r="G90" s="7">
        <v>0</v>
      </c>
      <c r="H90" s="7">
        <v>3369239.7600000002</v>
      </c>
      <c r="I90" s="7">
        <v>0</v>
      </c>
      <c r="J90" s="7">
        <v>0</v>
      </c>
      <c r="K90" s="7">
        <f t="shared" si="6"/>
        <v>124129.23999999976</v>
      </c>
      <c r="L90" s="7">
        <f t="shared" si="7"/>
        <v>124129.23999999976</v>
      </c>
      <c r="M90" s="7">
        <f t="shared" si="8"/>
        <v>96.446718339803212</v>
      </c>
      <c r="N90" s="7">
        <f t="shared" si="9"/>
        <v>124129.23999999976</v>
      </c>
      <c r="O90" s="7">
        <f t="shared" si="10"/>
        <v>124129.23999999976</v>
      </c>
      <c r="P90" s="7">
        <f t="shared" si="11"/>
        <v>96.446718339803212</v>
      </c>
    </row>
    <row r="91" spans="1:16" x14ac:dyDescent="0.2">
      <c r="A91" s="5" t="s">
        <v>82</v>
      </c>
      <c r="B91" s="6" t="s">
        <v>83</v>
      </c>
      <c r="C91" s="7">
        <v>616632</v>
      </c>
      <c r="D91" s="7">
        <v>568729</v>
      </c>
      <c r="E91" s="7">
        <v>568729</v>
      </c>
      <c r="F91" s="7">
        <v>560947.26000000013</v>
      </c>
      <c r="G91" s="7">
        <v>0</v>
      </c>
      <c r="H91" s="7">
        <v>560947.26000000013</v>
      </c>
      <c r="I91" s="7">
        <v>0</v>
      </c>
      <c r="J91" s="7">
        <v>0</v>
      </c>
      <c r="K91" s="7">
        <f t="shared" si="6"/>
        <v>7781.7399999998743</v>
      </c>
      <c r="L91" s="7">
        <f t="shared" si="7"/>
        <v>7781.7399999998743</v>
      </c>
      <c r="M91" s="7">
        <f t="shared" si="8"/>
        <v>98.631731457337352</v>
      </c>
      <c r="N91" s="7">
        <f t="shared" si="9"/>
        <v>7781.7399999998743</v>
      </c>
      <c r="O91" s="7">
        <f t="shared" si="10"/>
        <v>7781.7399999998743</v>
      </c>
      <c r="P91" s="7">
        <f t="shared" si="11"/>
        <v>98.631731457337352</v>
      </c>
    </row>
    <row r="92" spans="1:16" x14ac:dyDescent="0.2">
      <c r="A92" s="5" t="s">
        <v>21</v>
      </c>
      <c r="B92" s="6" t="s">
        <v>22</v>
      </c>
      <c r="C92" s="7">
        <v>616632</v>
      </c>
      <c r="D92" s="7">
        <v>568729</v>
      </c>
      <c r="E92" s="7">
        <v>568729</v>
      </c>
      <c r="F92" s="7">
        <v>560947.26000000013</v>
      </c>
      <c r="G92" s="7">
        <v>0</v>
      </c>
      <c r="H92" s="7">
        <v>560947.26000000013</v>
      </c>
      <c r="I92" s="7">
        <v>0</v>
      </c>
      <c r="J92" s="7">
        <v>0</v>
      </c>
      <c r="K92" s="7">
        <f t="shared" si="6"/>
        <v>7781.7399999998743</v>
      </c>
      <c r="L92" s="7">
        <f t="shared" si="7"/>
        <v>7781.7399999998743</v>
      </c>
      <c r="M92" s="7">
        <f t="shared" si="8"/>
        <v>98.631731457337352</v>
      </c>
      <c r="N92" s="7">
        <f t="shared" si="9"/>
        <v>7781.7399999998743</v>
      </c>
      <c r="O92" s="7">
        <f t="shared" si="10"/>
        <v>7781.7399999998743</v>
      </c>
      <c r="P92" s="7">
        <f t="shared" si="11"/>
        <v>98.631731457337352</v>
      </c>
    </row>
    <row r="93" spans="1:16" x14ac:dyDescent="0.2">
      <c r="A93" s="5" t="s">
        <v>23</v>
      </c>
      <c r="B93" s="6" t="s">
        <v>24</v>
      </c>
      <c r="C93" s="7">
        <v>430809</v>
      </c>
      <c r="D93" s="7">
        <v>391209</v>
      </c>
      <c r="E93" s="7">
        <v>391209</v>
      </c>
      <c r="F93" s="7">
        <v>391189.55</v>
      </c>
      <c r="G93" s="7">
        <v>0</v>
      </c>
      <c r="H93" s="7">
        <v>391189.55</v>
      </c>
      <c r="I93" s="7">
        <v>0</v>
      </c>
      <c r="J93" s="7">
        <v>0</v>
      </c>
      <c r="K93" s="7">
        <f t="shared" si="6"/>
        <v>19.450000000011642</v>
      </c>
      <c r="L93" s="7">
        <f t="shared" si="7"/>
        <v>19.450000000011642</v>
      </c>
      <c r="M93" s="7">
        <f t="shared" si="8"/>
        <v>99.995028232990549</v>
      </c>
      <c r="N93" s="7">
        <f t="shared" si="9"/>
        <v>19.450000000011642</v>
      </c>
      <c r="O93" s="7">
        <f t="shared" si="10"/>
        <v>19.450000000011642</v>
      </c>
      <c r="P93" s="7">
        <f t="shared" si="11"/>
        <v>99.995028232990549</v>
      </c>
    </row>
    <row r="94" spans="1:16" x14ac:dyDescent="0.2">
      <c r="A94" s="8" t="s">
        <v>25</v>
      </c>
      <c r="B94" s="9" t="s">
        <v>26</v>
      </c>
      <c r="C94" s="10">
        <v>430809</v>
      </c>
      <c r="D94" s="10">
        <v>391209</v>
      </c>
      <c r="E94" s="10">
        <v>391209</v>
      </c>
      <c r="F94" s="10">
        <v>391189.55</v>
      </c>
      <c r="G94" s="10">
        <v>0</v>
      </c>
      <c r="H94" s="10">
        <v>391189.55</v>
      </c>
      <c r="I94" s="10">
        <v>0</v>
      </c>
      <c r="J94" s="10">
        <v>0</v>
      </c>
      <c r="K94" s="10">
        <f t="shared" si="6"/>
        <v>19.450000000011642</v>
      </c>
      <c r="L94" s="10">
        <f t="shared" si="7"/>
        <v>19.450000000011642</v>
      </c>
      <c r="M94" s="10">
        <f t="shared" si="8"/>
        <v>99.995028232990549</v>
      </c>
      <c r="N94" s="10">
        <f t="shared" si="9"/>
        <v>19.450000000011642</v>
      </c>
      <c r="O94" s="10">
        <f t="shared" si="10"/>
        <v>19.450000000011642</v>
      </c>
      <c r="P94" s="10">
        <f t="shared" si="11"/>
        <v>99.995028232990549</v>
      </c>
    </row>
    <row r="95" spans="1:16" x14ac:dyDescent="0.2">
      <c r="A95" s="8" t="s">
        <v>27</v>
      </c>
      <c r="B95" s="9" t="s">
        <v>28</v>
      </c>
      <c r="C95" s="10">
        <v>113523</v>
      </c>
      <c r="D95" s="10">
        <v>91523</v>
      </c>
      <c r="E95" s="10">
        <v>91523</v>
      </c>
      <c r="F95" s="10">
        <v>91498.81</v>
      </c>
      <c r="G95" s="10">
        <v>0</v>
      </c>
      <c r="H95" s="10">
        <v>91498.81</v>
      </c>
      <c r="I95" s="10">
        <v>0</v>
      </c>
      <c r="J95" s="10">
        <v>0</v>
      </c>
      <c r="K95" s="10">
        <f t="shared" si="6"/>
        <v>24.190000000002328</v>
      </c>
      <c r="L95" s="10">
        <f t="shared" si="7"/>
        <v>24.190000000002328</v>
      </c>
      <c r="M95" s="10">
        <f t="shared" si="8"/>
        <v>99.973569485265998</v>
      </c>
      <c r="N95" s="10">
        <f t="shared" si="9"/>
        <v>24.190000000002328</v>
      </c>
      <c r="O95" s="10">
        <f t="shared" si="10"/>
        <v>24.190000000002328</v>
      </c>
      <c r="P95" s="10">
        <f t="shared" si="11"/>
        <v>99.973569485265998</v>
      </c>
    </row>
    <row r="96" spans="1:16" x14ac:dyDescent="0.2">
      <c r="A96" s="8" t="s">
        <v>29</v>
      </c>
      <c r="B96" s="9" t="s">
        <v>30</v>
      </c>
      <c r="C96" s="10">
        <v>16470</v>
      </c>
      <c r="D96" s="10">
        <v>33050</v>
      </c>
      <c r="E96" s="10">
        <v>33050</v>
      </c>
      <c r="F96" s="10">
        <v>32752.95</v>
      </c>
      <c r="G96" s="10">
        <v>0</v>
      </c>
      <c r="H96" s="10">
        <v>32752.95</v>
      </c>
      <c r="I96" s="10">
        <v>0</v>
      </c>
      <c r="J96" s="10">
        <v>0</v>
      </c>
      <c r="K96" s="10">
        <f t="shared" si="6"/>
        <v>297.04999999999927</v>
      </c>
      <c r="L96" s="10">
        <f t="shared" si="7"/>
        <v>297.04999999999927</v>
      </c>
      <c r="M96" s="10">
        <f t="shared" si="8"/>
        <v>99.10121028744328</v>
      </c>
      <c r="N96" s="10">
        <f t="shared" si="9"/>
        <v>297.04999999999927</v>
      </c>
      <c r="O96" s="10">
        <f t="shared" si="10"/>
        <v>297.04999999999927</v>
      </c>
      <c r="P96" s="10">
        <f t="shared" si="11"/>
        <v>99.10121028744328</v>
      </c>
    </row>
    <row r="97" spans="1:16" x14ac:dyDescent="0.2">
      <c r="A97" s="8" t="s">
        <v>31</v>
      </c>
      <c r="B97" s="9" t="s">
        <v>32</v>
      </c>
      <c r="C97" s="10">
        <v>17600</v>
      </c>
      <c r="D97" s="10">
        <v>16157</v>
      </c>
      <c r="E97" s="10">
        <v>16157</v>
      </c>
      <c r="F97" s="10">
        <v>14387.48</v>
      </c>
      <c r="G97" s="10">
        <v>0</v>
      </c>
      <c r="H97" s="10">
        <v>14387.48</v>
      </c>
      <c r="I97" s="10">
        <v>0</v>
      </c>
      <c r="J97" s="10">
        <v>0</v>
      </c>
      <c r="K97" s="10">
        <f t="shared" si="6"/>
        <v>1769.5200000000004</v>
      </c>
      <c r="L97" s="10">
        <f t="shared" si="7"/>
        <v>1769.5200000000004</v>
      </c>
      <c r="M97" s="10">
        <f t="shared" si="8"/>
        <v>89.04796682552454</v>
      </c>
      <c r="N97" s="10">
        <f t="shared" si="9"/>
        <v>1769.5200000000004</v>
      </c>
      <c r="O97" s="10">
        <f t="shared" si="10"/>
        <v>1769.5200000000004</v>
      </c>
      <c r="P97" s="10">
        <f t="shared" si="11"/>
        <v>89.04796682552454</v>
      </c>
    </row>
    <row r="98" spans="1:16" x14ac:dyDescent="0.2">
      <c r="A98" s="8" t="s">
        <v>33</v>
      </c>
      <c r="B98" s="9" t="s">
        <v>34</v>
      </c>
      <c r="C98" s="10">
        <v>800</v>
      </c>
      <c r="D98" s="10">
        <v>800</v>
      </c>
      <c r="E98" s="10">
        <v>800</v>
      </c>
      <c r="F98" s="10">
        <v>368</v>
      </c>
      <c r="G98" s="10">
        <v>0</v>
      </c>
      <c r="H98" s="10">
        <v>368</v>
      </c>
      <c r="I98" s="10">
        <v>0</v>
      </c>
      <c r="J98" s="10">
        <v>0</v>
      </c>
      <c r="K98" s="10">
        <f t="shared" si="6"/>
        <v>432</v>
      </c>
      <c r="L98" s="10">
        <f t="shared" si="7"/>
        <v>432</v>
      </c>
      <c r="M98" s="10">
        <f t="shared" si="8"/>
        <v>46</v>
      </c>
      <c r="N98" s="10">
        <f t="shared" si="9"/>
        <v>432</v>
      </c>
      <c r="O98" s="10">
        <f t="shared" si="10"/>
        <v>432</v>
      </c>
      <c r="P98" s="10">
        <f t="shared" si="11"/>
        <v>46</v>
      </c>
    </row>
    <row r="99" spans="1:16" x14ac:dyDescent="0.2">
      <c r="A99" s="5" t="s">
        <v>35</v>
      </c>
      <c r="B99" s="6" t="s">
        <v>36</v>
      </c>
      <c r="C99" s="7">
        <v>33430</v>
      </c>
      <c r="D99" s="7">
        <v>33430</v>
      </c>
      <c r="E99" s="7">
        <v>33430</v>
      </c>
      <c r="F99" s="7">
        <v>29055.67</v>
      </c>
      <c r="G99" s="7">
        <v>0</v>
      </c>
      <c r="H99" s="7">
        <v>29055.67</v>
      </c>
      <c r="I99" s="7">
        <v>0</v>
      </c>
      <c r="J99" s="7">
        <v>0</v>
      </c>
      <c r="K99" s="7">
        <f t="shared" si="6"/>
        <v>4374.3300000000017</v>
      </c>
      <c r="L99" s="7">
        <f t="shared" si="7"/>
        <v>4374.3300000000017</v>
      </c>
      <c r="M99" s="7">
        <f t="shared" si="8"/>
        <v>86.914956625785223</v>
      </c>
      <c r="N99" s="7">
        <f t="shared" si="9"/>
        <v>4374.3300000000017</v>
      </c>
      <c r="O99" s="7">
        <f t="shared" si="10"/>
        <v>4374.3300000000017</v>
      </c>
      <c r="P99" s="7">
        <f t="shared" si="11"/>
        <v>86.914956625785223</v>
      </c>
    </row>
    <row r="100" spans="1:16" x14ac:dyDescent="0.2">
      <c r="A100" s="8" t="s">
        <v>37</v>
      </c>
      <c r="B100" s="9" t="s">
        <v>38</v>
      </c>
      <c r="C100" s="10">
        <v>9070</v>
      </c>
      <c r="D100" s="10">
        <v>9070</v>
      </c>
      <c r="E100" s="10">
        <v>9070</v>
      </c>
      <c r="F100" s="10">
        <v>5595.67</v>
      </c>
      <c r="G100" s="10">
        <v>0</v>
      </c>
      <c r="H100" s="10">
        <v>5595.67</v>
      </c>
      <c r="I100" s="10">
        <v>0</v>
      </c>
      <c r="J100" s="10">
        <v>0</v>
      </c>
      <c r="K100" s="10">
        <f t="shared" si="6"/>
        <v>3474.33</v>
      </c>
      <c r="L100" s="10">
        <f t="shared" si="7"/>
        <v>3474.33</v>
      </c>
      <c r="M100" s="10">
        <f t="shared" si="8"/>
        <v>61.694266813671447</v>
      </c>
      <c r="N100" s="10">
        <f t="shared" si="9"/>
        <v>3474.33</v>
      </c>
      <c r="O100" s="10">
        <f t="shared" si="10"/>
        <v>3474.33</v>
      </c>
      <c r="P100" s="10">
        <f t="shared" si="11"/>
        <v>61.694266813671447</v>
      </c>
    </row>
    <row r="101" spans="1:16" x14ac:dyDescent="0.2">
      <c r="A101" s="8" t="s">
        <v>57</v>
      </c>
      <c r="B101" s="9" t="s">
        <v>58</v>
      </c>
      <c r="C101" s="10">
        <v>24360</v>
      </c>
      <c r="D101" s="10">
        <v>24360</v>
      </c>
      <c r="E101" s="10">
        <v>24360</v>
      </c>
      <c r="F101" s="10">
        <v>23460</v>
      </c>
      <c r="G101" s="10">
        <v>0</v>
      </c>
      <c r="H101" s="10">
        <v>23460</v>
      </c>
      <c r="I101" s="10">
        <v>0</v>
      </c>
      <c r="J101" s="10">
        <v>0</v>
      </c>
      <c r="K101" s="10">
        <f t="shared" si="6"/>
        <v>900</v>
      </c>
      <c r="L101" s="10">
        <f t="shared" si="7"/>
        <v>900</v>
      </c>
      <c r="M101" s="10">
        <f t="shared" si="8"/>
        <v>96.305418719211815</v>
      </c>
      <c r="N101" s="10">
        <f t="shared" si="9"/>
        <v>900</v>
      </c>
      <c r="O101" s="10">
        <f t="shared" si="10"/>
        <v>900</v>
      </c>
      <c r="P101" s="10">
        <f t="shared" si="11"/>
        <v>96.305418719211815</v>
      </c>
    </row>
    <row r="102" spans="1:16" ht="25.5" x14ac:dyDescent="0.2">
      <c r="A102" s="5" t="s">
        <v>41</v>
      </c>
      <c r="B102" s="6" t="s">
        <v>42</v>
      </c>
      <c r="C102" s="7">
        <v>3000</v>
      </c>
      <c r="D102" s="7">
        <v>1560</v>
      </c>
      <c r="E102" s="7">
        <v>1560</v>
      </c>
      <c r="F102" s="7">
        <v>1560</v>
      </c>
      <c r="G102" s="7">
        <v>0</v>
      </c>
      <c r="H102" s="7">
        <v>1560</v>
      </c>
      <c r="I102" s="7">
        <v>0</v>
      </c>
      <c r="J102" s="7">
        <v>0</v>
      </c>
      <c r="K102" s="7">
        <f t="shared" si="6"/>
        <v>0</v>
      </c>
      <c r="L102" s="7">
        <f t="shared" si="7"/>
        <v>0</v>
      </c>
      <c r="M102" s="7">
        <f t="shared" si="8"/>
        <v>100</v>
      </c>
      <c r="N102" s="7">
        <f t="shared" si="9"/>
        <v>0</v>
      </c>
      <c r="O102" s="7">
        <f t="shared" si="10"/>
        <v>0</v>
      </c>
      <c r="P102" s="7">
        <f t="shared" si="11"/>
        <v>100</v>
      </c>
    </row>
    <row r="103" spans="1:16" ht="25.5" x14ac:dyDescent="0.2">
      <c r="A103" s="8" t="s">
        <v>43</v>
      </c>
      <c r="B103" s="9" t="s">
        <v>44</v>
      </c>
      <c r="C103" s="10">
        <v>3000</v>
      </c>
      <c r="D103" s="10">
        <v>1560</v>
      </c>
      <c r="E103" s="10">
        <v>1560</v>
      </c>
      <c r="F103" s="10">
        <v>1560</v>
      </c>
      <c r="G103" s="10">
        <v>0</v>
      </c>
      <c r="H103" s="10">
        <v>1560</v>
      </c>
      <c r="I103" s="10">
        <v>0</v>
      </c>
      <c r="J103" s="10">
        <v>0</v>
      </c>
      <c r="K103" s="10">
        <f t="shared" si="6"/>
        <v>0</v>
      </c>
      <c r="L103" s="10">
        <f t="shared" si="7"/>
        <v>0</v>
      </c>
      <c r="M103" s="10">
        <f t="shared" si="8"/>
        <v>100</v>
      </c>
      <c r="N103" s="10">
        <f t="shared" si="9"/>
        <v>0</v>
      </c>
      <c r="O103" s="10">
        <f t="shared" si="10"/>
        <v>0</v>
      </c>
      <c r="P103" s="10">
        <f t="shared" si="11"/>
        <v>100</v>
      </c>
    </row>
    <row r="104" spans="1:16" x14ac:dyDescent="0.2">
      <c r="A104" s="8" t="s">
        <v>45</v>
      </c>
      <c r="B104" s="9" t="s">
        <v>46</v>
      </c>
      <c r="C104" s="10">
        <v>1000</v>
      </c>
      <c r="D104" s="10">
        <v>1000</v>
      </c>
      <c r="E104" s="10">
        <v>1000</v>
      </c>
      <c r="F104" s="10">
        <v>134.80000000000001</v>
      </c>
      <c r="G104" s="10">
        <v>0</v>
      </c>
      <c r="H104" s="10">
        <v>134.80000000000001</v>
      </c>
      <c r="I104" s="10">
        <v>0</v>
      </c>
      <c r="J104" s="10">
        <v>0</v>
      </c>
      <c r="K104" s="10">
        <f t="shared" si="6"/>
        <v>865.2</v>
      </c>
      <c r="L104" s="10">
        <f t="shared" si="7"/>
        <v>865.2</v>
      </c>
      <c r="M104" s="10">
        <f t="shared" si="8"/>
        <v>13.48</v>
      </c>
      <c r="N104" s="10">
        <f t="shared" si="9"/>
        <v>865.2</v>
      </c>
      <c r="O104" s="10">
        <f t="shared" si="10"/>
        <v>865.2</v>
      </c>
      <c r="P104" s="10">
        <f t="shared" si="11"/>
        <v>13.48</v>
      </c>
    </row>
    <row r="105" spans="1:16" x14ac:dyDescent="0.2">
      <c r="A105" s="5" t="s">
        <v>84</v>
      </c>
      <c r="B105" s="6" t="s">
        <v>85</v>
      </c>
      <c r="C105" s="7">
        <v>173761</v>
      </c>
      <c r="D105" s="7">
        <v>155701</v>
      </c>
      <c r="E105" s="7">
        <v>155701</v>
      </c>
      <c r="F105" s="7">
        <v>154593.16999999998</v>
      </c>
      <c r="G105" s="7">
        <v>0</v>
      </c>
      <c r="H105" s="7">
        <v>154593.16999999998</v>
      </c>
      <c r="I105" s="7">
        <v>0</v>
      </c>
      <c r="J105" s="7">
        <v>0</v>
      </c>
      <c r="K105" s="7">
        <f t="shared" si="6"/>
        <v>1107.8300000000163</v>
      </c>
      <c r="L105" s="7">
        <f t="shared" si="7"/>
        <v>1107.8300000000163</v>
      </c>
      <c r="M105" s="7">
        <f t="shared" si="8"/>
        <v>99.288488834368422</v>
      </c>
      <c r="N105" s="7">
        <f t="shared" si="9"/>
        <v>1107.8300000000163</v>
      </c>
      <c r="O105" s="7">
        <f t="shared" si="10"/>
        <v>1107.8300000000163</v>
      </c>
      <c r="P105" s="7">
        <f t="shared" si="11"/>
        <v>99.288488834368422</v>
      </c>
    </row>
    <row r="106" spans="1:16" x14ac:dyDescent="0.2">
      <c r="A106" s="5" t="s">
        <v>21</v>
      </c>
      <c r="B106" s="6" t="s">
        <v>22</v>
      </c>
      <c r="C106" s="7">
        <v>173761</v>
      </c>
      <c r="D106" s="7">
        <v>155701</v>
      </c>
      <c r="E106" s="7">
        <v>155701</v>
      </c>
      <c r="F106" s="7">
        <v>154593.16999999998</v>
      </c>
      <c r="G106" s="7">
        <v>0</v>
      </c>
      <c r="H106" s="7">
        <v>154593.16999999998</v>
      </c>
      <c r="I106" s="7">
        <v>0</v>
      </c>
      <c r="J106" s="7">
        <v>0</v>
      </c>
      <c r="K106" s="7">
        <f t="shared" si="6"/>
        <v>1107.8300000000163</v>
      </c>
      <c r="L106" s="7">
        <f t="shared" si="7"/>
        <v>1107.8300000000163</v>
      </c>
      <c r="M106" s="7">
        <f t="shared" si="8"/>
        <v>99.288488834368422</v>
      </c>
      <c r="N106" s="7">
        <f t="shared" si="9"/>
        <v>1107.8300000000163</v>
      </c>
      <c r="O106" s="7">
        <f t="shared" si="10"/>
        <v>1107.8300000000163</v>
      </c>
      <c r="P106" s="7">
        <f t="shared" si="11"/>
        <v>99.288488834368422</v>
      </c>
    </row>
    <row r="107" spans="1:16" x14ac:dyDescent="0.2">
      <c r="A107" s="5" t="s">
        <v>23</v>
      </c>
      <c r="B107" s="6" t="s">
        <v>24</v>
      </c>
      <c r="C107" s="7">
        <v>125157</v>
      </c>
      <c r="D107" s="7">
        <v>114157</v>
      </c>
      <c r="E107" s="7">
        <v>114157</v>
      </c>
      <c r="F107" s="7">
        <v>114100.12</v>
      </c>
      <c r="G107" s="7">
        <v>0</v>
      </c>
      <c r="H107" s="7">
        <v>114100.12</v>
      </c>
      <c r="I107" s="7">
        <v>0</v>
      </c>
      <c r="J107" s="7">
        <v>0</v>
      </c>
      <c r="K107" s="7">
        <f t="shared" si="6"/>
        <v>56.880000000004657</v>
      </c>
      <c r="L107" s="7">
        <f t="shared" si="7"/>
        <v>56.880000000004657</v>
      </c>
      <c r="M107" s="7">
        <f t="shared" si="8"/>
        <v>99.950173883336106</v>
      </c>
      <c r="N107" s="7">
        <f t="shared" si="9"/>
        <v>56.880000000004657</v>
      </c>
      <c r="O107" s="7">
        <f t="shared" si="10"/>
        <v>56.880000000004657</v>
      </c>
      <c r="P107" s="7">
        <f t="shared" si="11"/>
        <v>99.950173883336106</v>
      </c>
    </row>
    <row r="108" spans="1:16" x14ac:dyDescent="0.2">
      <c r="A108" s="8" t="s">
        <v>25</v>
      </c>
      <c r="B108" s="9" t="s">
        <v>26</v>
      </c>
      <c r="C108" s="10">
        <v>125157</v>
      </c>
      <c r="D108" s="10">
        <v>114157</v>
      </c>
      <c r="E108" s="10">
        <v>114157</v>
      </c>
      <c r="F108" s="10">
        <v>114100.12</v>
      </c>
      <c r="G108" s="10">
        <v>0</v>
      </c>
      <c r="H108" s="10">
        <v>114100.12</v>
      </c>
      <c r="I108" s="10">
        <v>0</v>
      </c>
      <c r="J108" s="10">
        <v>0</v>
      </c>
      <c r="K108" s="10">
        <f t="shared" si="6"/>
        <v>56.880000000004657</v>
      </c>
      <c r="L108" s="10">
        <f t="shared" si="7"/>
        <v>56.880000000004657</v>
      </c>
      <c r="M108" s="10">
        <f t="shared" si="8"/>
        <v>99.950173883336106</v>
      </c>
      <c r="N108" s="10">
        <f t="shared" si="9"/>
        <v>56.880000000004657</v>
      </c>
      <c r="O108" s="10">
        <f t="shared" si="10"/>
        <v>56.880000000004657</v>
      </c>
      <c r="P108" s="10">
        <f t="shared" si="11"/>
        <v>99.950173883336106</v>
      </c>
    </row>
    <row r="109" spans="1:16" x14ac:dyDescent="0.2">
      <c r="A109" s="8" t="s">
        <v>27</v>
      </c>
      <c r="B109" s="9" t="s">
        <v>28</v>
      </c>
      <c r="C109" s="10">
        <v>35059</v>
      </c>
      <c r="D109" s="10">
        <v>28959</v>
      </c>
      <c r="E109" s="10">
        <v>28959</v>
      </c>
      <c r="F109" s="10">
        <v>28901.68</v>
      </c>
      <c r="G109" s="10">
        <v>0</v>
      </c>
      <c r="H109" s="10">
        <v>28901.68</v>
      </c>
      <c r="I109" s="10">
        <v>0</v>
      </c>
      <c r="J109" s="10">
        <v>0</v>
      </c>
      <c r="K109" s="10">
        <f t="shared" si="6"/>
        <v>57.319999999999709</v>
      </c>
      <c r="L109" s="10">
        <f t="shared" si="7"/>
        <v>57.319999999999709</v>
      </c>
      <c r="M109" s="10">
        <f t="shared" si="8"/>
        <v>99.802064988431923</v>
      </c>
      <c r="N109" s="10">
        <f t="shared" si="9"/>
        <v>57.319999999999709</v>
      </c>
      <c r="O109" s="10">
        <f t="shared" si="10"/>
        <v>57.319999999999709</v>
      </c>
      <c r="P109" s="10">
        <f t="shared" si="11"/>
        <v>99.802064988431923</v>
      </c>
    </row>
    <row r="110" spans="1:16" x14ac:dyDescent="0.2">
      <c r="A110" s="8" t="s">
        <v>29</v>
      </c>
      <c r="B110" s="9" t="s">
        <v>30</v>
      </c>
      <c r="C110" s="10">
        <v>7445</v>
      </c>
      <c r="D110" s="10">
        <v>7395</v>
      </c>
      <c r="E110" s="10">
        <v>7395</v>
      </c>
      <c r="F110" s="10">
        <v>7395</v>
      </c>
      <c r="G110" s="10">
        <v>0</v>
      </c>
      <c r="H110" s="10">
        <v>7395</v>
      </c>
      <c r="I110" s="10">
        <v>0</v>
      </c>
      <c r="J110" s="10">
        <v>0</v>
      </c>
      <c r="K110" s="10">
        <f t="shared" si="6"/>
        <v>0</v>
      </c>
      <c r="L110" s="10">
        <f t="shared" si="7"/>
        <v>0</v>
      </c>
      <c r="M110" s="10">
        <f t="shared" si="8"/>
        <v>100</v>
      </c>
      <c r="N110" s="10">
        <f t="shared" si="9"/>
        <v>0</v>
      </c>
      <c r="O110" s="10">
        <f t="shared" si="10"/>
        <v>0</v>
      </c>
      <c r="P110" s="10">
        <f t="shared" si="11"/>
        <v>100</v>
      </c>
    </row>
    <row r="111" spans="1:16" x14ac:dyDescent="0.2">
      <c r="A111" s="8" t="s">
        <v>31</v>
      </c>
      <c r="B111" s="9" t="s">
        <v>32</v>
      </c>
      <c r="C111" s="10">
        <v>4800</v>
      </c>
      <c r="D111" s="10">
        <v>4800</v>
      </c>
      <c r="E111" s="10">
        <v>4800</v>
      </c>
      <c r="F111" s="10">
        <v>3806.37</v>
      </c>
      <c r="G111" s="10">
        <v>0</v>
      </c>
      <c r="H111" s="10">
        <v>3806.37</v>
      </c>
      <c r="I111" s="10">
        <v>0</v>
      </c>
      <c r="J111" s="10">
        <v>0</v>
      </c>
      <c r="K111" s="10">
        <f t="shared" si="6"/>
        <v>993.63000000000011</v>
      </c>
      <c r="L111" s="10">
        <f t="shared" si="7"/>
        <v>993.63000000000011</v>
      </c>
      <c r="M111" s="10">
        <f t="shared" si="8"/>
        <v>79.299374999999998</v>
      </c>
      <c r="N111" s="10">
        <f t="shared" si="9"/>
        <v>993.63000000000011</v>
      </c>
      <c r="O111" s="10">
        <f t="shared" si="10"/>
        <v>993.63000000000011</v>
      </c>
      <c r="P111" s="10">
        <f t="shared" si="11"/>
        <v>79.299374999999998</v>
      </c>
    </row>
    <row r="112" spans="1:16" x14ac:dyDescent="0.2">
      <c r="A112" s="8" t="s">
        <v>33</v>
      </c>
      <c r="B112" s="9" t="s">
        <v>34</v>
      </c>
      <c r="C112" s="10">
        <v>300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0</v>
      </c>
      <c r="M112" s="10">
        <f t="shared" si="8"/>
        <v>0</v>
      </c>
      <c r="N112" s="10">
        <f t="shared" si="9"/>
        <v>0</v>
      </c>
      <c r="O112" s="10">
        <f t="shared" si="10"/>
        <v>0</v>
      </c>
      <c r="P112" s="10">
        <f t="shared" si="11"/>
        <v>0</v>
      </c>
    </row>
    <row r="113" spans="1:16" ht="25.5" x14ac:dyDescent="0.2">
      <c r="A113" s="5" t="s">
        <v>41</v>
      </c>
      <c r="B113" s="6" t="s">
        <v>42</v>
      </c>
      <c r="C113" s="7">
        <v>1000</v>
      </c>
      <c r="D113" s="7">
        <v>390</v>
      </c>
      <c r="E113" s="7">
        <v>390</v>
      </c>
      <c r="F113" s="7">
        <v>390</v>
      </c>
      <c r="G113" s="7">
        <v>0</v>
      </c>
      <c r="H113" s="7">
        <v>390</v>
      </c>
      <c r="I113" s="7">
        <v>0</v>
      </c>
      <c r="J113" s="7">
        <v>0</v>
      </c>
      <c r="K113" s="7">
        <f t="shared" si="6"/>
        <v>0</v>
      </c>
      <c r="L113" s="7">
        <f t="shared" si="7"/>
        <v>0</v>
      </c>
      <c r="M113" s="7">
        <f t="shared" si="8"/>
        <v>100</v>
      </c>
      <c r="N113" s="7">
        <f t="shared" si="9"/>
        <v>0</v>
      </c>
      <c r="O113" s="7">
        <f t="shared" si="10"/>
        <v>0</v>
      </c>
      <c r="P113" s="7">
        <f t="shared" si="11"/>
        <v>100</v>
      </c>
    </row>
    <row r="114" spans="1:16" ht="25.5" x14ac:dyDescent="0.2">
      <c r="A114" s="8" t="s">
        <v>43</v>
      </c>
      <c r="B114" s="9" t="s">
        <v>44</v>
      </c>
      <c r="C114" s="10">
        <v>1000</v>
      </c>
      <c r="D114" s="10">
        <v>390</v>
      </c>
      <c r="E114" s="10">
        <v>390</v>
      </c>
      <c r="F114" s="10">
        <v>390</v>
      </c>
      <c r="G114" s="10">
        <v>0</v>
      </c>
      <c r="H114" s="10">
        <v>390</v>
      </c>
      <c r="I114" s="10">
        <v>0</v>
      </c>
      <c r="J114" s="10">
        <v>0</v>
      </c>
      <c r="K114" s="10">
        <f t="shared" si="6"/>
        <v>0</v>
      </c>
      <c r="L114" s="10">
        <f t="shared" si="7"/>
        <v>0</v>
      </c>
      <c r="M114" s="10">
        <f t="shared" si="8"/>
        <v>100</v>
      </c>
      <c r="N114" s="10">
        <f t="shared" si="9"/>
        <v>0</v>
      </c>
      <c r="O114" s="10">
        <f t="shared" si="10"/>
        <v>0</v>
      </c>
      <c r="P114" s="10">
        <f t="shared" si="11"/>
        <v>100</v>
      </c>
    </row>
    <row r="115" spans="1:16" ht="25.5" x14ac:dyDescent="0.2">
      <c r="A115" s="5" t="s">
        <v>86</v>
      </c>
      <c r="B115" s="6" t="s">
        <v>87</v>
      </c>
      <c r="C115" s="7">
        <v>2210382</v>
      </c>
      <c r="D115" s="7">
        <v>2419939</v>
      </c>
      <c r="E115" s="7">
        <v>2419939</v>
      </c>
      <c r="F115" s="7">
        <v>2305044.3299999996</v>
      </c>
      <c r="G115" s="7">
        <v>0</v>
      </c>
      <c r="H115" s="7">
        <v>2305044.3299999996</v>
      </c>
      <c r="I115" s="7">
        <v>0</v>
      </c>
      <c r="J115" s="7">
        <v>0</v>
      </c>
      <c r="K115" s="7">
        <f t="shared" si="6"/>
        <v>114894.67000000039</v>
      </c>
      <c r="L115" s="7">
        <f t="shared" si="7"/>
        <v>114894.67000000039</v>
      </c>
      <c r="M115" s="7">
        <f t="shared" si="8"/>
        <v>95.252166686846223</v>
      </c>
      <c r="N115" s="7">
        <f t="shared" si="9"/>
        <v>114894.67000000039</v>
      </c>
      <c r="O115" s="7">
        <f t="shared" si="10"/>
        <v>114894.67000000039</v>
      </c>
      <c r="P115" s="7">
        <f t="shared" si="11"/>
        <v>95.252166686846223</v>
      </c>
    </row>
    <row r="116" spans="1:16" x14ac:dyDescent="0.2">
      <c r="A116" s="5" t="s">
        <v>21</v>
      </c>
      <c r="B116" s="6" t="s">
        <v>22</v>
      </c>
      <c r="C116" s="7">
        <v>2210382</v>
      </c>
      <c r="D116" s="7">
        <v>2419939</v>
      </c>
      <c r="E116" s="7">
        <v>2419939</v>
      </c>
      <c r="F116" s="7">
        <v>2305044.3299999996</v>
      </c>
      <c r="G116" s="7">
        <v>0</v>
      </c>
      <c r="H116" s="7">
        <v>2305044.3299999996</v>
      </c>
      <c r="I116" s="7">
        <v>0</v>
      </c>
      <c r="J116" s="7">
        <v>0</v>
      </c>
      <c r="K116" s="7">
        <f t="shared" si="6"/>
        <v>114894.67000000039</v>
      </c>
      <c r="L116" s="7">
        <f t="shared" si="7"/>
        <v>114894.67000000039</v>
      </c>
      <c r="M116" s="7">
        <f t="shared" si="8"/>
        <v>95.252166686846223</v>
      </c>
      <c r="N116" s="7">
        <f t="shared" si="9"/>
        <v>114894.67000000039</v>
      </c>
      <c r="O116" s="7">
        <f t="shared" si="10"/>
        <v>114894.67000000039</v>
      </c>
      <c r="P116" s="7">
        <f t="shared" si="11"/>
        <v>95.252166686846223</v>
      </c>
    </row>
    <row r="117" spans="1:16" x14ac:dyDescent="0.2">
      <c r="A117" s="5" t="s">
        <v>23</v>
      </c>
      <c r="B117" s="6" t="s">
        <v>24</v>
      </c>
      <c r="C117" s="7">
        <v>1435720</v>
      </c>
      <c r="D117" s="7">
        <v>1243016</v>
      </c>
      <c r="E117" s="7">
        <v>1243016</v>
      </c>
      <c r="F117" s="7">
        <v>1243013.3500000001</v>
      </c>
      <c r="G117" s="7">
        <v>0</v>
      </c>
      <c r="H117" s="7">
        <v>1243013.3500000001</v>
      </c>
      <c r="I117" s="7">
        <v>0</v>
      </c>
      <c r="J117" s="7">
        <v>0</v>
      </c>
      <c r="K117" s="7">
        <f t="shared" si="6"/>
        <v>2.6499999999068677</v>
      </c>
      <c r="L117" s="7">
        <f t="shared" si="7"/>
        <v>2.6499999999068677</v>
      </c>
      <c r="M117" s="7">
        <f t="shared" si="8"/>
        <v>99.99978680885846</v>
      </c>
      <c r="N117" s="7">
        <f t="shared" si="9"/>
        <v>2.6499999999068677</v>
      </c>
      <c r="O117" s="7">
        <f t="shared" si="10"/>
        <v>2.6499999999068677</v>
      </c>
      <c r="P117" s="7">
        <f t="shared" si="11"/>
        <v>99.99978680885846</v>
      </c>
    </row>
    <row r="118" spans="1:16" x14ac:dyDescent="0.2">
      <c r="A118" s="8" t="s">
        <v>25</v>
      </c>
      <c r="B118" s="9" t="s">
        <v>26</v>
      </c>
      <c r="C118" s="10">
        <v>1435720</v>
      </c>
      <c r="D118" s="10">
        <v>1243016</v>
      </c>
      <c r="E118" s="10">
        <v>1243016</v>
      </c>
      <c r="F118" s="10">
        <v>1243013.3500000001</v>
      </c>
      <c r="G118" s="10">
        <v>0</v>
      </c>
      <c r="H118" s="10">
        <v>1243013.3500000001</v>
      </c>
      <c r="I118" s="10">
        <v>0</v>
      </c>
      <c r="J118" s="10">
        <v>0</v>
      </c>
      <c r="K118" s="10">
        <f t="shared" si="6"/>
        <v>2.6499999999068677</v>
      </c>
      <c r="L118" s="10">
        <f t="shared" si="7"/>
        <v>2.6499999999068677</v>
      </c>
      <c r="M118" s="10">
        <f t="shared" si="8"/>
        <v>99.99978680885846</v>
      </c>
      <c r="N118" s="10">
        <f t="shared" si="9"/>
        <v>2.6499999999068677</v>
      </c>
      <c r="O118" s="10">
        <f t="shared" si="10"/>
        <v>2.6499999999068677</v>
      </c>
      <c r="P118" s="10">
        <f t="shared" si="11"/>
        <v>99.99978680885846</v>
      </c>
    </row>
    <row r="119" spans="1:16" x14ac:dyDescent="0.2">
      <c r="A119" s="8" t="s">
        <v>27</v>
      </c>
      <c r="B119" s="9" t="s">
        <v>28</v>
      </c>
      <c r="C119" s="10">
        <v>326623</v>
      </c>
      <c r="D119" s="10">
        <v>271715</v>
      </c>
      <c r="E119" s="10">
        <v>271715</v>
      </c>
      <c r="F119" s="10">
        <v>271709.23</v>
      </c>
      <c r="G119" s="10">
        <v>0</v>
      </c>
      <c r="H119" s="10">
        <v>271709.23</v>
      </c>
      <c r="I119" s="10">
        <v>0</v>
      </c>
      <c r="J119" s="10">
        <v>0</v>
      </c>
      <c r="K119" s="10">
        <f t="shared" si="6"/>
        <v>5.7700000000186265</v>
      </c>
      <c r="L119" s="10">
        <f t="shared" si="7"/>
        <v>5.7700000000186265</v>
      </c>
      <c r="M119" s="10">
        <f t="shared" si="8"/>
        <v>99.99787645142888</v>
      </c>
      <c r="N119" s="10">
        <f t="shared" si="9"/>
        <v>5.7700000000186265</v>
      </c>
      <c r="O119" s="10">
        <f t="shared" si="10"/>
        <v>5.7700000000186265</v>
      </c>
      <c r="P119" s="10">
        <f t="shared" si="11"/>
        <v>99.99787645142888</v>
      </c>
    </row>
    <row r="120" spans="1:16" x14ac:dyDescent="0.2">
      <c r="A120" s="8" t="s">
        <v>29</v>
      </c>
      <c r="B120" s="9" t="s">
        <v>30</v>
      </c>
      <c r="C120" s="10">
        <v>24085</v>
      </c>
      <c r="D120" s="10">
        <v>220855</v>
      </c>
      <c r="E120" s="10">
        <v>220855</v>
      </c>
      <c r="F120" s="10">
        <v>209299.26</v>
      </c>
      <c r="G120" s="10">
        <v>0</v>
      </c>
      <c r="H120" s="10">
        <v>209299.26</v>
      </c>
      <c r="I120" s="10">
        <v>0</v>
      </c>
      <c r="J120" s="10">
        <v>0</v>
      </c>
      <c r="K120" s="10">
        <f t="shared" si="6"/>
        <v>11555.739999999991</v>
      </c>
      <c r="L120" s="10">
        <f t="shared" si="7"/>
        <v>11555.739999999991</v>
      </c>
      <c r="M120" s="10">
        <f t="shared" si="8"/>
        <v>94.76772543071246</v>
      </c>
      <c r="N120" s="10">
        <f t="shared" si="9"/>
        <v>11555.739999999991</v>
      </c>
      <c r="O120" s="10">
        <f t="shared" si="10"/>
        <v>11555.739999999991</v>
      </c>
      <c r="P120" s="10">
        <f t="shared" si="11"/>
        <v>94.76772543071246</v>
      </c>
    </row>
    <row r="121" spans="1:16" x14ac:dyDescent="0.2">
      <c r="A121" s="8" t="s">
        <v>31</v>
      </c>
      <c r="B121" s="9" t="s">
        <v>32</v>
      </c>
      <c r="C121" s="10">
        <v>103310</v>
      </c>
      <c r="D121" s="10">
        <v>173098</v>
      </c>
      <c r="E121" s="10">
        <v>173098</v>
      </c>
      <c r="F121" s="10">
        <v>132653.28</v>
      </c>
      <c r="G121" s="10">
        <v>0</v>
      </c>
      <c r="H121" s="10">
        <v>132653.28</v>
      </c>
      <c r="I121" s="10">
        <v>0</v>
      </c>
      <c r="J121" s="10">
        <v>0</v>
      </c>
      <c r="K121" s="10">
        <f t="shared" si="6"/>
        <v>40444.720000000001</v>
      </c>
      <c r="L121" s="10">
        <f t="shared" si="7"/>
        <v>40444.720000000001</v>
      </c>
      <c r="M121" s="10">
        <f t="shared" si="8"/>
        <v>76.634784919525359</v>
      </c>
      <c r="N121" s="10">
        <f t="shared" si="9"/>
        <v>40444.720000000001</v>
      </c>
      <c r="O121" s="10">
        <f t="shared" si="10"/>
        <v>40444.720000000001</v>
      </c>
      <c r="P121" s="10">
        <f t="shared" si="11"/>
        <v>76.634784919525359</v>
      </c>
    </row>
    <row r="122" spans="1:16" x14ac:dyDescent="0.2">
      <c r="A122" s="5" t="s">
        <v>35</v>
      </c>
      <c r="B122" s="6" t="s">
        <v>36</v>
      </c>
      <c r="C122" s="7">
        <v>315344</v>
      </c>
      <c r="D122" s="7">
        <v>407785</v>
      </c>
      <c r="E122" s="7">
        <v>407785</v>
      </c>
      <c r="F122" s="7">
        <v>345495.68</v>
      </c>
      <c r="G122" s="7">
        <v>0</v>
      </c>
      <c r="H122" s="7">
        <v>345495.68</v>
      </c>
      <c r="I122" s="7">
        <v>0</v>
      </c>
      <c r="J122" s="7">
        <v>0</v>
      </c>
      <c r="K122" s="7">
        <f t="shared" si="6"/>
        <v>62289.320000000007</v>
      </c>
      <c r="L122" s="7">
        <f t="shared" si="7"/>
        <v>62289.320000000007</v>
      </c>
      <c r="M122" s="7">
        <f t="shared" si="8"/>
        <v>84.72496045710362</v>
      </c>
      <c r="N122" s="7">
        <f t="shared" si="9"/>
        <v>62289.320000000007</v>
      </c>
      <c r="O122" s="7">
        <f t="shared" si="10"/>
        <v>62289.320000000007</v>
      </c>
      <c r="P122" s="7">
        <f t="shared" si="11"/>
        <v>84.72496045710362</v>
      </c>
    </row>
    <row r="123" spans="1:16" x14ac:dyDescent="0.2">
      <c r="A123" s="8" t="s">
        <v>37</v>
      </c>
      <c r="B123" s="9" t="s">
        <v>38</v>
      </c>
      <c r="C123" s="10">
        <v>61424</v>
      </c>
      <c r="D123" s="10">
        <v>153865</v>
      </c>
      <c r="E123" s="10">
        <v>153865</v>
      </c>
      <c r="F123" s="10">
        <v>94575.679999999993</v>
      </c>
      <c r="G123" s="10">
        <v>0</v>
      </c>
      <c r="H123" s="10">
        <v>94575.679999999993</v>
      </c>
      <c r="I123" s="10">
        <v>0</v>
      </c>
      <c r="J123" s="10">
        <v>0</v>
      </c>
      <c r="K123" s="10">
        <f t="shared" si="6"/>
        <v>59289.320000000007</v>
      </c>
      <c r="L123" s="10">
        <f t="shared" si="7"/>
        <v>59289.320000000007</v>
      </c>
      <c r="M123" s="10">
        <f t="shared" si="8"/>
        <v>61.4666623338641</v>
      </c>
      <c r="N123" s="10">
        <f t="shared" si="9"/>
        <v>59289.320000000007</v>
      </c>
      <c r="O123" s="10">
        <f t="shared" si="10"/>
        <v>59289.320000000007</v>
      </c>
      <c r="P123" s="10">
        <f t="shared" si="11"/>
        <v>61.4666623338641</v>
      </c>
    </row>
    <row r="124" spans="1:16" x14ac:dyDescent="0.2">
      <c r="A124" s="8" t="s">
        <v>57</v>
      </c>
      <c r="B124" s="9" t="s">
        <v>58</v>
      </c>
      <c r="C124" s="10">
        <v>253920</v>
      </c>
      <c r="D124" s="10">
        <v>253920</v>
      </c>
      <c r="E124" s="10">
        <v>253920</v>
      </c>
      <c r="F124" s="10">
        <v>250920</v>
      </c>
      <c r="G124" s="10">
        <v>0</v>
      </c>
      <c r="H124" s="10">
        <v>250920</v>
      </c>
      <c r="I124" s="10">
        <v>0</v>
      </c>
      <c r="J124" s="10">
        <v>0</v>
      </c>
      <c r="K124" s="10">
        <f t="shared" si="6"/>
        <v>3000</v>
      </c>
      <c r="L124" s="10">
        <f t="shared" si="7"/>
        <v>3000</v>
      </c>
      <c r="M124" s="10">
        <f t="shared" si="8"/>
        <v>98.818525519848777</v>
      </c>
      <c r="N124" s="10">
        <f t="shared" si="9"/>
        <v>3000</v>
      </c>
      <c r="O124" s="10">
        <f t="shared" si="10"/>
        <v>3000</v>
      </c>
      <c r="P124" s="10">
        <f t="shared" si="11"/>
        <v>98.818525519848777</v>
      </c>
    </row>
    <row r="125" spans="1:16" ht="25.5" x14ac:dyDescent="0.2">
      <c r="A125" s="5" t="s">
        <v>41</v>
      </c>
      <c r="B125" s="6" t="s">
        <v>42</v>
      </c>
      <c r="C125" s="7">
        <v>3000</v>
      </c>
      <c r="D125" s="7">
        <v>101170</v>
      </c>
      <c r="E125" s="7">
        <v>101170</v>
      </c>
      <c r="F125" s="7">
        <v>101170</v>
      </c>
      <c r="G125" s="7">
        <v>0</v>
      </c>
      <c r="H125" s="7">
        <v>101170</v>
      </c>
      <c r="I125" s="7">
        <v>0</v>
      </c>
      <c r="J125" s="7">
        <v>0</v>
      </c>
      <c r="K125" s="7">
        <f t="shared" si="6"/>
        <v>0</v>
      </c>
      <c r="L125" s="7">
        <f t="shared" si="7"/>
        <v>0</v>
      </c>
      <c r="M125" s="7">
        <f t="shared" si="8"/>
        <v>100</v>
      </c>
      <c r="N125" s="7">
        <f t="shared" si="9"/>
        <v>0</v>
      </c>
      <c r="O125" s="7">
        <f t="shared" si="10"/>
        <v>0</v>
      </c>
      <c r="P125" s="7">
        <f t="shared" si="11"/>
        <v>100</v>
      </c>
    </row>
    <row r="126" spans="1:16" ht="25.5" x14ac:dyDescent="0.2">
      <c r="A126" s="8" t="s">
        <v>43</v>
      </c>
      <c r="B126" s="9" t="s">
        <v>44</v>
      </c>
      <c r="C126" s="10">
        <v>3000</v>
      </c>
      <c r="D126" s="10">
        <v>101170</v>
      </c>
      <c r="E126" s="10">
        <v>101170</v>
      </c>
      <c r="F126" s="10">
        <v>101170</v>
      </c>
      <c r="G126" s="10">
        <v>0</v>
      </c>
      <c r="H126" s="10">
        <v>101170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100</v>
      </c>
      <c r="N126" s="10">
        <f t="shared" si="9"/>
        <v>0</v>
      </c>
      <c r="O126" s="10">
        <f t="shared" si="10"/>
        <v>0</v>
      </c>
      <c r="P126" s="10">
        <f t="shared" si="11"/>
        <v>100</v>
      </c>
    </row>
    <row r="127" spans="1:16" x14ac:dyDescent="0.2">
      <c r="A127" s="8" t="s">
        <v>45</v>
      </c>
      <c r="B127" s="9" t="s">
        <v>46</v>
      </c>
      <c r="C127" s="10">
        <v>2300</v>
      </c>
      <c r="D127" s="10">
        <v>2300</v>
      </c>
      <c r="E127" s="10">
        <v>2300</v>
      </c>
      <c r="F127" s="10">
        <v>1703.53</v>
      </c>
      <c r="G127" s="10">
        <v>0</v>
      </c>
      <c r="H127" s="10">
        <v>1703.53</v>
      </c>
      <c r="I127" s="10">
        <v>0</v>
      </c>
      <c r="J127" s="10">
        <v>0</v>
      </c>
      <c r="K127" s="10">
        <f t="shared" si="6"/>
        <v>596.47</v>
      </c>
      <c r="L127" s="10">
        <f t="shared" si="7"/>
        <v>596.47</v>
      </c>
      <c r="M127" s="10">
        <f t="shared" si="8"/>
        <v>74.066521739130437</v>
      </c>
      <c r="N127" s="10">
        <f t="shared" si="9"/>
        <v>596.47</v>
      </c>
      <c r="O127" s="10">
        <f t="shared" si="10"/>
        <v>596.47</v>
      </c>
      <c r="P127" s="10">
        <f t="shared" si="11"/>
        <v>74.066521739130437</v>
      </c>
    </row>
    <row r="128" spans="1:16" x14ac:dyDescent="0.2">
      <c r="A128" s="5" t="s">
        <v>88</v>
      </c>
      <c r="B128" s="6" t="s">
        <v>89</v>
      </c>
      <c r="C128" s="7">
        <v>349000</v>
      </c>
      <c r="D128" s="7">
        <v>349000</v>
      </c>
      <c r="E128" s="7">
        <v>349000</v>
      </c>
      <c r="F128" s="7">
        <v>348655</v>
      </c>
      <c r="G128" s="7">
        <v>0</v>
      </c>
      <c r="H128" s="7">
        <v>348655</v>
      </c>
      <c r="I128" s="7">
        <v>0</v>
      </c>
      <c r="J128" s="7">
        <v>0</v>
      </c>
      <c r="K128" s="7">
        <f t="shared" si="6"/>
        <v>345</v>
      </c>
      <c r="L128" s="7">
        <f t="shared" si="7"/>
        <v>345</v>
      </c>
      <c r="M128" s="7">
        <f t="shared" si="8"/>
        <v>99.901146131805163</v>
      </c>
      <c r="N128" s="7">
        <f t="shared" si="9"/>
        <v>345</v>
      </c>
      <c r="O128" s="7">
        <f t="shared" si="10"/>
        <v>345</v>
      </c>
      <c r="P128" s="7">
        <f t="shared" si="11"/>
        <v>99.901146131805163</v>
      </c>
    </row>
    <row r="129" spans="1:16" x14ac:dyDescent="0.2">
      <c r="A129" s="5" t="s">
        <v>21</v>
      </c>
      <c r="B129" s="6" t="s">
        <v>22</v>
      </c>
      <c r="C129" s="7">
        <v>349000</v>
      </c>
      <c r="D129" s="7">
        <v>349000</v>
      </c>
      <c r="E129" s="7">
        <v>349000</v>
      </c>
      <c r="F129" s="7">
        <v>348655</v>
      </c>
      <c r="G129" s="7">
        <v>0</v>
      </c>
      <c r="H129" s="7">
        <v>348655</v>
      </c>
      <c r="I129" s="7">
        <v>0</v>
      </c>
      <c r="J129" s="7">
        <v>0</v>
      </c>
      <c r="K129" s="7">
        <f t="shared" si="6"/>
        <v>345</v>
      </c>
      <c r="L129" s="7">
        <f t="shared" si="7"/>
        <v>345</v>
      </c>
      <c r="M129" s="7">
        <f t="shared" si="8"/>
        <v>99.901146131805163</v>
      </c>
      <c r="N129" s="7">
        <f t="shared" si="9"/>
        <v>345</v>
      </c>
      <c r="O129" s="7">
        <f t="shared" si="10"/>
        <v>345</v>
      </c>
      <c r="P129" s="7">
        <f t="shared" si="11"/>
        <v>99.901146131805163</v>
      </c>
    </row>
    <row r="130" spans="1:16" x14ac:dyDescent="0.2">
      <c r="A130" s="8" t="s">
        <v>29</v>
      </c>
      <c r="B130" s="9" t="s">
        <v>30</v>
      </c>
      <c r="C130" s="10">
        <v>349000</v>
      </c>
      <c r="D130" s="10">
        <v>349000</v>
      </c>
      <c r="E130" s="10">
        <v>349000</v>
      </c>
      <c r="F130" s="10">
        <v>348655</v>
      </c>
      <c r="G130" s="10">
        <v>0</v>
      </c>
      <c r="H130" s="10">
        <v>348655</v>
      </c>
      <c r="I130" s="10">
        <v>0</v>
      </c>
      <c r="J130" s="10">
        <v>0</v>
      </c>
      <c r="K130" s="10">
        <f t="shared" si="6"/>
        <v>345</v>
      </c>
      <c r="L130" s="10">
        <f t="shared" si="7"/>
        <v>345</v>
      </c>
      <c r="M130" s="10">
        <f t="shared" si="8"/>
        <v>99.901146131805163</v>
      </c>
      <c r="N130" s="10">
        <f t="shared" si="9"/>
        <v>345</v>
      </c>
      <c r="O130" s="10">
        <f t="shared" si="10"/>
        <v>345</v>
      </c>
      <c r="P130" s="10">
        <f t="shared" si="11"/>
        <v>99.901146131805163</v>
      </c>
    </row>
    <row r="131" spans="1:16" x14ac:dyDescent="0.2">
      <c r="A131" s="5" t="s">
        <v>90</v>
      </c>
      <c r="B131" s="6" t="s">
        <v>91</v>
      </c>
      <c r="C131" s="7">
        <v>926539</v>
      </c>
      <c r="D131" s="7">
        <v>462852</v>
      </c>
      <c r="E131" s="7">
        <v>462852</v>
      </c>
      <c r="F131" s="7">
        <v>462788.10000000003</v>
      </c>
      <c r="G131" s="7">
        <v>0</v>
      </c>
      <c r="H131" s="7">
        <v>462788.10000000003</v>
      </c>
      <c r="I131" s="7">
        <v>0</v>
      </c>
      <c r="J131" s="7">
        <v>0</v>
      </c>
      <c r="K131" s="7">
        <f t="shared" si="6"/>
        <v>63.899999999965075</v>
      </c>
      <c r="L131" s="7">
        <f t="shared" si="7"/>
        <v>63.899999999965075</v>
      </c>
      <c r="M131" s="7">
        <f t="shared" si="8"/>
        <v>99.986194291047681</v>
      </c>
      <c r="N131" s="7">
        <f t="shared" si="9"/>
        <v>63.899999999965075</v>
      </c>
      <c r="O131" s="7">
        <f t="shared" si="10"/>
        <v>63.899999999965075</v>
      </c>
      <c r="P131" s="7">
        <f t="shared" si="11"/>
        <v>99.986194291047681</v>
      </c>
    </row>
    <row r="132" spans="1:16" ht="25.5" x14ac:dyDescent="0.2">
      <c r="A132" s="5" t="s">
        <v>92</v>
      </c>
      <c r="B132" s="6" t="s">
        <v>93</v>
      </c>
      <c r="C132" s="7">
        <v>926539</v>
      </c>
      <c r="D132" s="7">
        <v>462852</v>
      </c>
      <c r="E132" s="7">
        <v>462852</v>
      </c>
      <c r="F132" s="7">
        <v>462788.10000000003</v>
      </c>
      <c r="G132" s="7">
        <v>0</v>
      </c>
      <c r="H132" s="7">
        <v>462788.10000000003</v>
      </c>
      <c r="I132" s="7">
        <v>0</v>
      </c>
      <c r="J132" s="7">
        <v>0</v>
      </c>
      <c r="K132" s="7">
        <f t="shared" si="6"/>
        <v>63.899999999965075</v>
      </c>
      <c r="L132" s="7">
        <f t="shared" si="7"/>
        <v>63.899999999965075</v>
      </c>
      <c r="M132" s="7">
        <f t="shared" si="8"/>
        <v>99.986194291047681</v>
      </c>
      <c r="N132" s="7">
        <f t="shared" si="9"/>
        <v>63.899999999965075</v>
      </c>
      <c r="O132" s="7">
        <f t="shared" si="10"/>
        <v>63.899999999965075</v>
      </c>
      <c r="P132" s="7">
        <f t="shared" si="11"/>
        <v>99.986194291047681</v>
      </c>
    </row>
    <row r="133" spans="1:16" x14ac:dyDescent="0.2">
      <c r="A133" s="5" t="s">
        <v>21</v>
      </c>
      <c r="B133" s="6" t="s">
        <v>22</v>
      </c>
      <c r="C133" s="7">
        <v>926539</v>
      </c>
      <c r="D133" s="7">
        <v>462852</v>
      </c>
      <c r="E133" s="7">
        <v>462852</v>
      </c>
      <c r="F133" s="7">
        <v>462788.10000000003</v>
      </c>
      <c r="G133" s="7">
        <v>0</v>
      </c>
      <c r="H133" s="7">
        <v>462788.10000000003</v>
      </c>
      <c r="I133" s="7">
        <v>0</v>
      </c>
      <c r="J133" s="7">
        <v>0</v>
      </c>
      <c r="K133" s="7">
        <f t="shared" si="6"/>
        <v>63.899999999965075</v>
      </c>
      <c r="L133" s="7">
        <f t="shared" si="7"/>
        <v>63.899999999965075</v>
      </c>
      <c r="M133" s="7">
        <f t="shared" si="8"/>
        <v>99.986194291047681</v>
      </c>
      <c r="N133" s="7">
        <f t="shared" si="9"/>
        <v>63.899999999965075</v>
      </c>
      <c r="O133" s="7">
        <f t="shared" si="10"/>
        <v>63.899999999965075</v>
      </c>
      <c r="P133" s="7">
        <f t="shared" si="11"/>
        <v>99.986194291047681</v>
      </c>
    </row>
    <row r="134" spans="1:16" x14ac:dyDescent="0.2">
      <c r="A134" s="5" t="s">
        <v>23</v>
      </c>
      <c r="B134" s="6" t="s">
        <v>24</v>
      </c>
      <c r="C134" s="7">
        <v>333639</v>
      </c>
      <c r="D134" s="7">
        <v>308539</v>
      </c>
      <c r="E134" s="7">
        <v>308539</v>
      </c>
      <c r="F134" s="7">
        <v>308477.71000000002</v>
      </c>
      <c r="G134" s="7">
        <v>0</v>
      </c>
      <c r="H134" s="7">
        <v>308477.71000000002</v>
      </c>
      <c r="I134" s="7">
        <v>0</v>
      </c>
      <c r="J134" s="7">
        <v>0</v>
      </c>
      <c r="K134" s="7">
        <f t="shared" ref="K134:K197" si="12">E134-F134</f>
        <v>61.289999999979045</v>
      </c>
      <c r="L134" s="7">
        <f t="shared" ref="L134:L197" si="13">D134-F134</f>
        <v>61.289999999979045</v>
      </c>
      <c r="M134" s="7">
        <f t="shared" ref="M134:M197" si="14">IF(E134=0,0,(F134/E134)*100)</f>
        <v>99.980135412378985</v>
      </c>
      <c r="N134" s="7">
        <f t="shared" ref="N134:N197" si="15">D134-H134</f>
        <v>61.289999999979045</v>
      </c>
      <c r="O134" s="7">
        <f t="shared" ref="O134:O197" si="16">E134-H134</f>
        <v>61.289999999979045</v>
      </c>
      <c r="P134" s="7">
        <f t="shared" ref="P134:P197" si="17">IF(E134=0,0,(H134/E134)*100)</f>
        <v>99.980135412378985</v>
      </c>
    </row>
    <row r="135" spans="1:16" x14ac:dyDescent="0.2">
      <c r="A135" s="8" t="s">
        <v>25</v>
      </c>
      <c r="B135" s="9" t="s">
        <v>26</v>
      </c>
      <c r="C135" s="10">
        <v>333639</v>
      </c>
      <c r="D135" s="10">
        <v>308539</v>
      </c>
      <c r="E135" s="10">
        <v>308539</v>
      </c>
      <c r="F135" s="10">
        <v>308477.71000000002</v>
      </c>
      <c r="G135" s="10">
        <v>0</v>
      </c>
      <c r="H135" s="10">
        <v>308477.71000000002</v>
      </c>
      <c r="I135" s="10">
        <v>0</v>
      </c>
      <c r="J135" s="10">
        <v>0</v>
      </c>
      <c r="K135" s="10">
        <f t="shared" si="12"/>
        <v>61.289999999979045</v>
      </c>
      <c r="L135" s="10">
        <f t="shared" si="13"/>
        <v>61.289999999979045</v>
      </c>
      <c r="M135" s="10">
        <f t="shared" si="14"/>
        <v>99.980135412378985</v>
      </c>
      <c r="N135" s="10">
        <f t="shared" si="15"/>
        <v>61.289999999979045</v>
      </c>
      <c r="O135" s="10">
        <f t="shared" si="16"/>
        <v>61.289999999979045</v>
      </c>
      <c r="P135" s="10">
        <f t="shared" si="17"/>
        <v>99.980135412378985</v>
      </c>
    </row>
    <row r="136" spans="1:16" x14ac:dyDescent="0.2">
      <c r="A136" s="8" t="s">
        <v>27</v>
      </c>
      <c r="B136" s="9" t="s">
        <v>28</v>
      </c>
      <c r="C136" s="10">
        <v>73400</v>
      </c>
      <c r="D136" s="10">
        <v>67300</v>
      </c>
      <c r="E136" s="10">
        <v>67300</v>
      </c>
      <c r="F136" s="10">
        <v>67297.94</v>
      </c>
      <c r="G136" s="10">
        <v>0</v>
      </c>
      <c r="H136" s="10">
        <v>67297.94</v>
      </c>
      <c r="I136" s="10">
        <v>0</v>
      </c>
      <c r="J136" s="10">
        <v>0</v>
      </c>
      <c r="K136" s="10">
        <f t="shared" si="12"/>
        <v>2.0599999999976717</v>
      </c>
      <c r="L136" s="10">
        <f t="shared" si="13"/>
        <v>2.0599999999976717</v>
      </c>
      <c r="M136" s="10">
        <f t="shared" si="14"/>
        <v>99.996939078751851</v>
      </c>
      <c r="N136" s="10">
        <f t="shared" si="15"/>
        <v>2.0599999999976717</v>
      </c>
      <c r="O136" s="10">
        <f t="shared" si="16"/>
        <v>2.0599999999976717</v>
      </c>
      <c r="P136" s="10">
        <f t="shared" si="17"/>
        <v>99.996939078751851</v>
      </c>
    </row>
    <row r="137" spans="1:16" x14ac:dyDescent="0.2">
      <c r="A137" s="8" t="s">
        <v>29</v>
      </c>
      <c r="B137" s="9" t="s">
        <v>30</v>
      </c>
      <c r="C137" s="10">
        <v>215000</v>
      </c>
      <c r="D137" s="10">
        <v>83447</v>
      </c>
      <c r="E137" s="10">
        <v>83447</v>
      </c>
      <c r="F137" s="10">
        <v>83446.45</v>
      </c>
      <c r="G137" s="10">
        <v>0</v>
      </c>
      <c r="H137" s="10">
        <v>83446.45</v>
      </c>
      <c r="I137" s="10">
        <v>0</v>
      </c>
      <c r="J137" s="10">
        <v>0</v>
      </c>
      <c r="K137" s="10">
        <f t="shared" si="12"/>
        <v>0.55000000000291038</v>
      </c>
      <c r="L137" s="10">
        <f t="shared" si="13"/>
        <v>0.55000000000291038</v>
      </c>
      <c r="M137" s="10">
        <f t="shared" si="14"/>
        <v>99.999340899013745</v>
      </c>
      <c r="N137" s="10">
        <f t="shared" si="15"/>
        <v>0.55000000000291038</v>
      </c>
      <c r="O137" s="10">
        <f t="shared" si="16"/>
        <v>0.55000000000291038</v>
      </c>
      <c r="P137" s="10">
        <f t="shared" si="17"/>
        <v>99.999340899013745</v>
      </c>
    </row>
    <row r="138" spans="1:16" x14ac:dyDescent="0.2">
      <c r="A138" s="8" t="s">
        <v>51</v>
      </c>
      <c r="B138" s="9" t="s">
        <v>52</v>
      </c>
      <c r="C138" s="10">
        <v>2000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</v>
      </c>
      <c r="M138" s="10">
        <f t="shared" si="14"/>
        <v>0</v>
      </c>
      <c r="N138" s="10">
        <f t="shared" si="15"/>
        <v>0</v>
      </c>
      <c r="O138" s="10">
        <f t="shared" si="16"/>
        <v>0</v>
      </c>
      <c r="P138" s="10">
        <f t="shared" si="17"/>
        <v>0</v>
      </c>
    </row>
    <row r="139" spans="1:16" x14ac:dyDescent="0.2">
      <c r="A139" s="8" t="s">
        <v>31</v>
      </c>
      <c r="B139" s="9" t="s">
        <v>32</v>
      </c>
      <c r="C139" s="10">
        <v>300000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0</v>
      </c>
      <c r="O139" s="10">
        <f t="shared" si="16"/>
        <v>0</v>
      </c>
      <c r="P139" s="10">
        <f t="shared" si="17"/>
        <v>0</v>
      </c>
    </row>
    <row r="140" spans="1:16" x14ac:dyDescent="0.2">
      <c r="A140" s="8" t="s">
        <v>33</v>
      </c>
      <c r="B140" s="9" t="s">
        <v>34</v>
      </c>
      <c r="C140" s="10">
        <v>2500</v>
      </c>
      <c r="D140" s="10">
        <v>2786</v>
      </c>
      <c r="E140" s="10">
        <v>2786</v>
      </c>
      <c r="F140" s="10">
        <v>2786</v>
      </c>
      <c r="G140" s="10">
        <v>0</v>
      </c>
      <c r="H140" s="10">
        <v>2786</v>
      </c>
      <c r="I140" s="10">
        <v>0</v>
      </c>
      <c r="J140" s="10">
        <v>0</v>
      </c>
      <c r="K140" s="10">
        <f t="shared" si="12"/>
        <v>0</v>
      </c>
      <c r="L140" s="10">
        <f t="shared" si="13"/>
        <v>0</v>
      </c>
      <c r="M140" s="10">
        <f t="shared" si="14"/>
        <v>100</v>
      </c>
      <c r="N140" s="10">
        <f t="shared" si="15"/>
        <v>0</v>
      </c>
      <c r="O140" s="10">
        <f t="shared" si="16"/>
        <v>0</v>
      </c>
      <c r="P140" s="10">
        <f t="shared" si="17"/>
        <v>100</v>
      </c>
    </row>
    <row r="141" spans="1:16" ht="25.5" x14ac:dyDescent="0.2">
      <c r="A141" s="5" t="s">
        <v>41</v>
      </c>
      <c r="B141" s="6" t="s">
        <v>42</v>
      </c>
      <c r="C141" s="7">
        <v>0</v>
      </c>
      <c r="D141" s="7">
        <v>780</v>
      </c>
      <c r="E141" s="7">
        <v>780</v>
      </c>
      <c r="F141" s="7">
        <v>780</v>
      </c>
      <c r="G141" s="7">
        <v>0</v>
      </c>
      <c r="H141" s="7">
        <v>780</v>
      </c>
      <c r="I141" s="7">
        <v>0</v>
      </c>
      <c r="J141" s="7">
        <v>0</v>
      </c>
      <c r="K141" s="7">
        <f t="shared" si="12"/>
        <v>0</v>
      </c>
      <c r="L141" s="7">
        <f t="shared" si="13"/>
        <v>0</v>
      </c>
      <c r="M141" s="7">
        <f t="shared" si="14"/>
        <v>100</v>
      </c>
      <c r="N141" s="7">
        <f t="shared" si="15"/>
        <v>0</v>
      </c>
      <c r="O141" s="7">
        <f t="shared" si="16"/>
        <v>0</v>
      </c>
      <c r="P141" s="7">
        <f t="shared" si="17"/>
        <v>100</v>
      </c>
    </row>
    <row r="142" spans="1:16" ht="25.5" x14ac:dyDescent="0.2">
      <c r="A142" s="8" t="s">
        <v>43</v>
      </c>
      <c r="B142" s="9" t="s">
        <v>44</v>
      </c>
      <c r="C142" s="10">
        <v>0</v>
      </c>
      <c r="D142" s="10">
        <v>780</v>
      </c>
      <c r="E142" s="10">
        <v>780</v>
      </c>
      <c r="F142" s="10">
        <v>780</v>
      </c>
      <c r="G142" s="10">
        <v>0</v>
      </c>
      <c r="H142" s="10">
        <v>780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0</v>
      </c>
      <c r="M142" s="10">
        <f t="shared" si="14"/>
        <v>100</v>
      </c>
      <c r="N142" s="10">
        <f t="shared" si="15"/>
        <v>0</v>
      </c>
      <c r="O142" s="10">
        <f t="shared" si="16"/>
        <v>0</v>
      </c>
      <c r="P142" s="10">
        <f t="shared" si="17"/>
        <v>100</v>
      </c>
    </row>
    <row r="143" spans="1:16" x14ac:dyDescent="0.2">
      <c r="A143" s="5" t="s">
        <v>94</v>
      </c>
      <c r="B143" s="6" t="s">
        <v>95</v>
      </c>
      <c r="C143" s="7">
        <v>5443789</v>
      </c>
      <c r="D143" s="7">
        <v>6453233.6900000004</v>
      </c>
      <c r="E143" s="7">
        <v>6453233.6900000004</v>
      </c>
      <c r="F143" s="7">
        <v>6162317.8300000001</v>
      </c>
      <c r="G143" s="7">
        <v>0</v>
      </c>
      <c r="H143" s="7">
        <v>6162317.8300000001</v>
      </c>
      <c r="I143" s="7">
        <v>0</v>
      </c>
      <c r="J143" s="7">
        <v>0</v>
      </c>
      <c r="K143" s="7">
        <f t="shared" si="12"/>
        <v>290915.86000000034</v>
      </c>
      <c r="L143" s="7">
        <f t="shared" si="13"/>
        <v>290915.86000000034</v>
      </c>
      <c r="M143" s="7">
        <f t="shared" si="14"/>
        <v>95.491936694454338</v>
      </c>
      <c r="N143" s="7">
        <f t="shared" si="15"/>
        <v>290915.86000000034</v>
      </c>
      <c r="O143" s="7">
        <f t="shared" si="16"/>
        <v>290915.86000000034</v>
      </c>
      <c r="P143" s="7">
        <f t="shared" si="17"/>
        <v>95.491936694454338</v>
      </c>
    </row>
    <row r="144" spans="1:16" ht="38.25" x14ac:dyDescent="0.2">
      <c r="A144" s="5" t="s">
        <v>96</v>
      </c>
      <c r="B144" s="6" t="s">
        <v>97</v>
      </c>
      <c r="C144" s="7">
        <v>3163240</v>
      </c>
      <c r="D144" s="7">
        <v>3613900</v>
      </c>
      <c r="E144" s="7">
        <v>3613900</v>
      </c>
      <c r="F144" s="7">
        <v>3613361.5</v>
      </c>
      <c r="G144" s="7">
        <v>0</v>
      </c>
      <c r="H144" s="7">
        <v>3613361.5</v>
      </c>
      <c r="I144" s="7">
        <v>0</v>
      </c>
      <c r="J144" s="7">
        <v>0</v>
      </c>
      <c r="K144" s="7">
        <f t="shared" si="12"/>
        <v>538.5</v>
      </c>
      <c r="L144" s="7">
        <f t="shared" si="13"/>
        <v>538.5</v>
      </c>
      <c r="M144" s="7">
        <f t="shared" si="14"/>
        <v>99.985099200309918</v>
      </c>
      <c r="N144" s="7">
        <f t="shared" si="15"/>
        <v>538.5</v>
      </c>
      <c r="O144" s="7">
        <f t="shared" si="16"/>
        <v>538.5</v>
      </c>
      <c r="P144" s="7">
        <f t="shared" si="17"/>
        <v>99.985099200309918</v>
      </c>
    </row>
    <row r="145" spans="1:16" x14ac:dyDescent="0.2">
      <c r="A145" s="5" t="s">
        <v>21</v>
      </c>
      <c r="B145" s="6" t="s">
        <v>22</v>
      </c>
      <c r="C145" s="7">
        <v>3163240</v>
      </c>
      <c r="D145" s="7">
        <v>3613900</v>
      </c>
      <c r="E145" s="7">
        <v>3613900</v>
      </c>
      <c r="F145" s="7">
        <v>3613361.5</v>
      </c>
      <c r="G145" s="7">
        <v>0</v>
      </c>
      <c r="H145" s="7">
        <v>3613361.5</v>
      </c>
      <c r="I145" s="7">
        <v>0</v>
      </c>
      <c r="J145" s="7">
        <v>0</v>
      </c>
      <c r="K145" s="7">
        <f t="shared" si="12"/>
        <v>538.5</v>
      </c>
      <c r="L145" s="7">
        <f t="shared" si="13"/>
        <v>538.5</v>
      </c>
      <c r="M145" s="7">
        <f t="shared" si="14"/>
        <v>99.985099200309918</v>
      </c>
      <c r="N145" s="7">
        <f t="shared" si="15"/>
        <v>538.5</v>
      </c>
      <c r="O145" s="7">
        <f t="shared" si="16"/>
        <v>538.5</v>
      </c>
      <c r="P145" s="7">
        <f t="shared" si="17"/>
        <v>99.985099200309918</v>
      </c>
    </row>
    <row r="146" spans="1:16" ht="25.5" x14ac:dyDescent="0.2">
      <c r="A146" s="8" t="s">
        <v>70</v>
      </c>
      <c r="B146" s="9" t="s">
        <v>71</v>
      </c>
      <c r="C146" s="10">
        <v>3163240</v>
      </c>
      <c r="D146" s="10">
        <v>3613900</v>
      </c>
      <c r="E146" s="10">
        <v>3613900</v>
      </c>
      <c r="F146" s="10">
        <v>3613361.5</v>
      </c>
      <c r="G146" s="10">
        <v>0</v>
      </c>
      <c r="H146" s="10">
        <v>3613361.5</v>
      </c>
      <c r="I146" s="10">
        <v>0</v>
      </c>
      <c r="J146" s="10">
        <v>0</v>
      </c>
      <c r="K146" s="10">
        <f t="shared" si="12"/>
        <v>538.5</v>
      </c>
      <c r="L146" s="10">
        <f t="shared" si="13"/>
        <v>538.5</v>
      </c>
      <c r="M146" s="10">
        <f t="shared" si="14"/>
        <v>99.985099200309918</v>
      </c>
      <c r="N146" s="10">
        <f t="shared" si="15"/>
        <v>538.5</v>
      </c>
      <c r="O146" s="10">
        <f t="shared" si="16"/>
        <v>538.5</v>
      </c>
      <c r="P146" s="10">
        <f t="shared" si="17"/>
        <v>99.985099200309918</v>
      </c>
    </row>
    <row r="147" spans="1:16" x14ac:dyDescent="0.2">
      <c r="A147" s="5" t="s">
        <v>98</v>
      </c>
      <c r="B147" s="6" t="s">
        <v>99</v>
      </c>
      <c r="C147" s="7">
        <v>2102549</v>
      </c>
      <c r="D147" s="7">
        <v>2753080.69</v>
      </c>
      <c r="E147" s="7">
        <v>2753080.69</v>
      </c>
      <c r="F147" s="7">
        <v>2463478.73</v>
      </c>
      <c r="G147" s="7">
        <v>0</v>
      </c>
      <c r="H147" s="7">
        <v>2463478.73</v>
      </c>
      <c r="I147" s="7">
        <v>0</v>
      </c>
      <c r="J147" s="7">
        <v>0</v>
      </c>
      <c r="K147" s="7">
        <f t="shared" si="12"/>
        <v>289601.95999999996</v>
      </c>
      <c r="L147" s="7">
        <f t="shared" si="13"/>
        <v>289601.95999999996</v>
      </c>
      <c r="M147" s="7">
        <f t="shared" si="14"/>
        <v>89.480803775497037</v>
      </c>
      <c r="N147" s="7">
        <f t="shared" si="15"/>
        <v>289601.95999999996</v>
      </c>
      <c r="O147" s="7">
        <f t="shared" si="16"/>
        <v>289601.95999999996</v>
      </c>
      <c r="P147" s="7">
        <f t="shared" si="17"/>
        <v>89.480803775497037</v>
      </c>
    </row>
    <row r="148" spans="1:16" x14ac:dyDescent="0.2">
      <c r="A148" s="5" t="s">
        <v>21</v>
      </c>
      <c r="B148" s="6" t="s">
        <v>22</v>
      </c>
      <c r="C148" s="7">
        <v>2102549</v>
      </c>
      <c r="D148" s="7">
        <v>2753080.69</v>
      </c>
      <c r="E148" s="7">
        <v>2753080.69</v>
      </c>
      <c r="F148" s="7">
        <v>2463478.73</v>
      </c>
      <c r="G148" s="7">
        <v>0</v>
      </c>
      <c r="H148" s="7">
        <v>2463478.73</v>
      </c>
      <c r="I148" s="7">
        <v>0</v>
      </c>
      <c r="J148" s="7">
        <v>0</v>
      </c>
      <c r="K148" s="7">
        <f t="shared" si="12"/>
        <v>289601.95999999996</v>
      </c>
      <c r="L148" s="7">
        <f t="shared" si="13"/>
        <v>289601.95999999996</v>
      </c>
      <c r="M148" s="7">
        <f t="shared" si="14"/>
        <v>89.480803775497037</v>
      </c>
      <c r="N148" s="7">
        <f t="shared" si="15"/>
        <v>289601.95999999996</v>
      </c>
      <c r="O148" s="7">
        <f t="shared" si="16"/>
        <v>289601.95999999996</v>
      </c>
      <c r="P148" s="7">
        <f t="shared" si="17"/>
        <v>89.480803775497037</v>
      </c>
    </row>
    <row r="149" spans="1:16" x14ac:dyDescent="0.2">
      <c r="A149" s="8" t="s">
        <v>29</v>
      </c>
      <c r="B149" s="9" t="s">
        <v>30</v>
      </c>
      <c r="C149" s="10">
        <v>380301</v>
      </c>
      <c r="D149" s="10">
        <v>53033</v>
      </c>
      <c r="E149" s="10">
        <v>53033</v>
      </c>
      <c r="F149" s="10">
        <v>53032.5</v>
      </c>
      <c r="G149" s="10">
        <v>0</v>
      </c>
      <c r="H149" s="10">
        <v>53032.5</v>
      </c>
      <c r="I149" s="10">
        <v>0</v>
      </c>
      <c r="J149" s="10">
        <v>0</v>
      </c>
      <c r="K149" s="10">
        <f t="shared" si="12"/>
        <v>0.5</v>
      </c>
      <c r="L149" s="10">
        <f t="shared" si="13"/>
        <v>0.5</v>
      </c>
      <c r="M149" s="10">
        <f t="shared" si="14"/>
        <v>99.999057190805729</v>
      </c>
      <c r="N149" s="10">
        <f t="shared" si="15"/>
        <v>0.5</v>
      </c>
      <c r="O149" s="10">
        <f t="shared" si="16"/>
        <v>0.5</v>
      </c>
      <c r="P149" s="10">
        <f t="shared" si="17"/>
        <v>99.999057190805729</v>
      </c>
    </row>
    <row r="150" spans="1:16" x14ac:dyDescent="0.2">
      <c r="A150" s="8" t="s">
        <v>31</v>
      </c>
      <c r="B150" s="9" t="s">
        <v>32</v>
      </c>
      <c r="C150" s="10">
        <v>463000</v>
      </c>
      <c r="D150" s="10">
        <v>1419550</v>
      </c>
      <c r="E150" s="10">
        <v>1419550</v>
      </c>
      <c r="F150" s="10">
        <v>1322604.06</v>
      </c>
      <c r="G150" s="10">
        <v>0</v>
      </c>
      <c r="H150" s="10">
        <v>1322604.06</v>
      </c>
      <c r="I150" s="10">
        <v>0</v>
      </c>
      <c r="J150" s="10">
        <v>0</v>
      </c>
      <c r="K150" s="10">
        <f t="shared" si="12"/>
        <v>96945.939999999944</v>
      </c>
      <c r="L150" s="10">
        <f t="shared" si="13"/>
        <v>96945.939999999944</v>
      </c>
      <c r="M150" s="10">
        <f t="shared" si="14"/>
        <v>93.170656898312856</v>
      </c>
      <c r="N150" s="10">
        <f t="shared" si="15"/>
        <v>96945.939999999944</v>
      </c>
      <c r="O150" s="10">
        <f t="shared" si="16"/>
        <v>96945.939999999944</v>
      </c>
      <c r="P150" s="10">
        <f t="shared" si="17"/>
        <v>93.170656898312856</v>
      </c>
    </row>
    <row r="151" spans="1:16" x14ac:dyDescent="0.2">
      <c r="A151" s="5" t="s">
        <v>35</v>
      </c>
      <c r="B151" s="6" t="s">
        <v>36</v>
      </c>
      <c r="C151" s="7">
        <v>1258248</v>
      </c>
      <c r="D151" s="7">
        <v>1279497.69</v>
      </c>
      <c r="E151" s="7">
        <v>1279497.69</v>
      </c>
      <c r="F151" s="7">
        <v>1087842.17</v>
      </c>
      <c r="G151" s="7">
        <v>0</v>
      </c>
      <c r="H151" s="7">
        <v>1087842.17</v>
      </c>
      <c r="I151" s="7">
        <v>0</v>
      </c>
      <c r="J151" s="7">
        <v>0</v>
      </c>
      <c r="K151" s="7">
        <f t="shared" si="12"/>
        <v>191655.52000000002</v>
      </c>
      <c r="L151" s="7">
        <f t="shared" si="13"/>
        <v>191655.52000000002</v>
      </c>
      <c r="M151" s="7">
        <f t="shared" si="14"/>
        <v>85.021034309174865</v>
      </c>
      <c r="N151" s="7">
        <f t="shared" si="15"/>
        <v>191655.52000000002</v>
      </c>
      <c r="O151" s="7">
        <f t="shared" si="16"/>
        <v>191655.52000000002</v>
      </c>
      <c r="P151" s="7">
        <f t="shared" si="17"/>
        <v>85.021034309174865</v>
      </c>
    </row>
    <row r="152" spans="1:16" x14ac:dyDescent="0.2">
      <c r="A152" s="8" t="s">
        <v>55</v>
      </c>
      <c r="B152" s="9" t="s">
        <v>56</v>
      </c>
      <c r="C152" s="10">
        <v>69000</v>
      </c>
      <c r="D152" s="10">
        <v>90249.69</v>
      </c>
      <c r="E152" s="10">
        <v>90249.69</v>
      </c>
      <c r="F152" s="10">
        <v>61537.08</v>
      </c>
      <c r="G152" s="10">
        <v>0</v>
      </c>
      <c r="H152" s="10">
        <v>61537.08</v>
      </c>
      <c r="I152" s="10">
        <v>0</v>
      </c>
      <c r="J152" s="10">
        <v>0</v>
      </c>
      <c r="K152" s="10">
        <f t="shared" si="12"/>
        <v>28712.61</v>
      </c>
      <c r="L152" s="10">
        <f t="shared" si="13"/>
        <v>28712.61</v>
      </c>
      <c r="M152" s="10">
        <f t="shared" si="14"/>
        <v>68.185364404021769</v>
      </c>
      <c r="N152" s="10">
        <f t="shared" si="15"/>
        <v>28712.61</v>
      </c>
      <c r="O152" s="10">
        <f t="shared" si="16"/>
        <v>28712.61</v>
      </c>
      <c r="P152" s="10">
        <f t="shared" si="17"/>
        <v>68.185364404021769</v>
      </c>
    </row>
    <row r="153" spans="1:16" x14ac:dyDescent="0.2">
      <c r="A153" s="8" t="s">
        <v>37</v>
      </c>
      <c r="B153" s="9" t="s">
        <v>38</v>
      </c>
      <c r="C153" s="10">
        <v>1189248</v>
      </c>
      <c r="D153" s="10">
        <v>1189248</v>
      </c>
      <c r="E153" s="10">
        <v>1189248</v>
      </c>
      <c r="F153" s="10">
        <v>1026305.09</v>
      </c>
      <c r="G153" s="10">
        <v>0</v>
      </c>
      <c r="H153" s="10">
        <v>1026305.09</v>
      </c>
      <c r="I153" s="10">
        <v>0</v>
      </c>
      <c r="J153" s="10">
        <v>0</v>
      </c>
      <c r="K153" s="10">
        <f t="shared" si="12"/>
        <v>162942.91000000003</v>
      </c>
      <c r="L153" s="10">
        <f t="shared" si="13"/>
        <v>162942.91000000003</v>
      </c>
      <c r="M153" s="10">
        <f t="shared" si="14"/>
        <v>86.298660161715631</v>
      </c>
      <c r="N153" s="10">
        <f t="shared" si="15"/>
        <v>162942.91000000003</v>
      </c>
      <c r="O153" s="10">
        <f t="shared" si="16"/>
        <v>162942.91000000003</v>
      </c>
      <c r="P153" s="10">
        <f t="shared" si="17"/>
        <v>86.298660161715631</v>
      </c>
    </row>
    <row r="154" spans="1:16" x14ac:dyDescent="0.2">
      <c r="A154" s="8" t="s">
        <v>45</v>
      </c>
      <c r="B154" s="9" t="s">
        <v>46</v>
      </c>
      <c r="C154" s="10">
        <v>1000</v>
      </c>
      <c r="D154" s="10">
        <v>1000</v>
      </c>
      <c r="E154" s="10">
        <v>1000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1000</v>
      </c>
      <c r="L154" s="10">
        <f t="shared" si="13"/>
        <v>1000</v>
      </c>
      <c r="M154" s="10">
        <f t="shared" si="14"/>
        <v>0</v>
      </c>
      <c r="N154" s="10">
        <f t="shared" si="15"/>
        <v>1000</v>
      </c>
      <c r="O154" s="10">
        <f t="shared" si="16"/>
        <v>1000</v>
      </c>
      <c r="P154" s="10">
        <f t="shared" si="17"/>
        <v>0</v>
      </c>
    </row>
    <row r="155" spans="1:16" x14ac:dyDescent="0.2">
      <c r="A155" s="5" t="s">
        <v>100</v>
      </c>
      <c r="B155" s="6" t="s">
        <v>101</v>
      </c>
      <c r="C155" s="7">
        <v>178000</v>
      </c>
      <c r="D155" s="7">
        <v>86253</v>
      </c>
      <c r="E155" s="7">
        <v>86253</v>
      </c>
      <c r="F155" s="7">
        <v>85477.6</v>
      </c>
      <c r="G155" s="7">
        <v>0</v>
      </c>
      <c r="H155" s="7">
        <v>85477.6</v>
      </c>
      <c r="I155" s="7">
        <v>0</v>
      </c>
      <c r="J155" s="7">
        <v>0</v>
      </c>
      <c r="K155" s="7">
        <f t="shared" si="12"/>
        <v>775.39999999999418</v>
      </c>
      <c r="L155" s="7">
        <f t="shared" si="13"/>
        <v>775.39999999999418</v>
      </c>
      <c r="M155" s="7">
        <f t="shared" si="14"/>
        <v>99.101016776228079</v>
      </c>
      <c r="N155" s="7">
        <f t="shared" si="15"/>
        <v>775.39999999999418</v>
      </c>
      <c r="O155" s="7">
        <f t="shared" si="16"/>
        <v>775.39999999999418</v>
      </c>
      <c r="P155" s="7">
        <f t="shared" si="17"/>
        <v>99.101016776228079</v>
      </c>
    </row>
    <row r="156" spans="1:16" x14ac:dyDescent="0.2">
      <c r="A156" s="5" t="s">
        <v>21</v>
      </c>
      <c r="B156" s="6" t="s">
        <v>22</v>
      </c>
      <c r="C156" s="7">
        <v>178000</v>
      </c>
      <c r="D156" s="7">
        <v>86253</v>
      </c>
      <c r="E156" s="7">
        <v>86253</v>
      </c>
      <c r="F156" s="7">
        <v>85477.6</v>
      </c>
      <c r="G156" s="7">
        <v>0</v>
      </c>
      <c r="H156" s="7">
        <v>85477.6</v>
      </c>
      <c r="I156" s="7">
        <v>0</v>
      </c>
      <c r="J156" s="7">
        <v>0</v>
      </c>
      <c r="K156" s="7">
        <f t="shared" si="12"/>
        <v>775.39999999999418</v>
      </c>
      <c r="L156" s="7">
        <f t="shared" si="13"/>
        <v>775.39999999999418</v>
      </c>
      <c r="M156" s="7">
        <f t="shared" si="14"/>
        <v>99.101016776228079</v>
      </c>
      <c r="N156" s="7">
        <f t="shared" si="15"/>
        <v>775.39999999999418</v>
      </c>
      <c r="O156" s="7">
        <f t="shared" si="16"/>
        <v>775.39999999999418</v>
      </c>
      <c r="P156" s="7">
        <f t="shared" si="17"/>
        <v>99.101016776228079</v>
      </c>
    </row>
    <row r="157" spans="1:16" x14ac:dyDescent="0.2">
      <c r="A157" s="8" t="s">
        <v>31</v>
      </c>
      <c r="B157" s="9" t="s">
        <v>32</v>
      </c>
      <c r="C157" s="10">
        <v>178000</v>
      </c>
      <c r="D157" s="10">
        <v>86253</v>
      </c>
      <c r="E157" s="10">
        <v>86253</v>
      </c>
      <c r="F157" s="10">
        <v>85477.6</v>
      </c>
      <c r="G157" s="10">
        <v>0</v>
      </c>
      <c r="H157" s="10">
        <v>85477.6</v>
      </c>
      <c r="I157" s="10">
        <v>0</v>
      </c>
      <c r="J157" s="10">
        <v>0</v>
      </c>
      <c r="K157" s="10">
        <f t="shared" si="12"/>
        <v>775.39999999999418</v>
      </c>
      <c r="L157" s="10">
        <f t="shared" si="13"/>
        <v>775.39999999999418</v>
      </c>
      <c r="M157" s="10">
        <f t="shared" si="14"/>
        <v>99.101016776228079</v>
      </c>
      <c r="N157" s="10">
        <f t="shared" si="15"/>
        <v>775.39999999999418</v>
      </c>
      <c r="O157" s="10">
        <f t="shared" si="16"/>
        <v>775.39999999999418</v>
      </c>
      <c r="P157" s="10">
        <f t="shared" si="17"/>
        <v>99.101016776228079</v>
      </c>
    </row>
    <row r="158" spans="1:16" x14ac:dyDescent="0.2">
      <c r="A158" s="5" t="s">
        <v>102</v>
      </c>
      <c r="B158" s="6" t="s">
        <v>103</v>
      </c>
      <c r="C158" s="7">
        <v>6853948</v>
      </c>
      <c r="D158" s="7">
        <v>3960408</v>
      </c>
      <c r="E158" s="7">
        <v>3960408</v>
      </c>
      <c r="F158" s="7">
        <v>2586575.9300000002</v>
      </c>
      <c r="G158" s="7">
        <v>0</v>
      </c>
      <c r="H158" s="7">
        <v>2586575.9300000002</v>
      </c>
      <c r="I158" s="7">
        <v>0</v>
      </c>
      <c r="J158" s="7">
        <v>0</v>
      </c>
      <c r="K158" s="7">
        <f t="shared" si="12"/>
        <v>1373832.0699999998</v>
      </c>
      <c r="L158" s="7">
        <f t="shared" si="13"/>
        <v>1373832.0699999998</v>
      </c>
      <c r="M158" s="7">
        <f t="shared" si="14"/>
        <v>65.31084499374812</v>
      </c>
      <c r="N158" s="7">
        <f t="shared" si="15"/>
        <v>1373832.0699999998</v>
      </c>
      <c r="O158" s="7">
        <f t="shared" si="16"/>
        <v>1373832.0699999998</v>
      </c>
      <c r="P158" s="7">
        <f t="shared" si="17"/>
        <v>65.31084499374812</v>
      </c>
    </row>
    <row r="159" spans="1:16" x14ac:dyDescent="0.2">
      <c r="A159" s="5" t="s">
        <v>104</v>
      </c>
      <c r="B159" s="6" t="s">
        <v>105</v>
      </c>
      <c r="C159" s="7">
        <v>870000</v>
      </c>
      <c r="D159" s="7">
        <v>2840538</v>
      </c>
      <c r="E159" s="7">
        <v>2840538</v>
      </c>
      <c r="F159" s="7">
        <v>1499313.37</v>
      </c>
      <c r="G159" s="7">
        <v>0</v>
      </c>
      <c r="H159" s="7">
        <v>1499313.37</v>
      </c>
      <c r="I159" s="7">
        <v>0</v>
      </c>
      <c r="J159" s="7">
        <v>0</v>
      </c>
      <c r="K159" s="7">
        <f t="shared" si="12"/>
        <v>1341224.6299999999</v>
      </c>
      <c r="L159" s="7">
        <f t="shared" si="13"/>
        <v>1341224.6299999999</v>
      </c>
      <c r="M159" s="7">
        <f t="shared" si="14"/>
        <v>52.782725314711513</v>
      </c>
      <c r="N159" s="7">
        <f t="shared" si="15"/>
        <v>1341224.6299999999</v>
      </c>
      <c r="O159" s="7">
        <f t="shared" si="16"/>
        <v>1341224.6299999999</v>
      </c>
      <c r="P159" s="7">
        <f t="shared" si="17"/>
        <v>52.782725314711513</v>
      </c>
    </row>
    <row r="160" spans="1:16" x14ac:dyDescent="0.2">
      <c r="A160" s="5" t="s">
        <v>21</v>
      </c>
      <c r="B160" s="6" t="s">
        <v>22</v>
      </c>
      <c r="C160" s="7">
        <v>870000</v>
      </c>
      <c r="D160" s="7">
        <v>2840538</v>
      </c>
      <c r="E160" s="7">
        <v>2840538</v>
      </c>
      <c r="F160" s="7">
        <v>1499313.37</v>
      </c>
      <c r="G160" s="7">
        <v>0</v>
      </c>
      <c r="H160" s="7">
        <v>1499313.37</v>
      </c>
      <c r="I160" s="7">
        <v>0</v>
      </c>
      <c r="J160" s="7">
        <v>0</v>
      </c>
      <c r="K160" s="7">
        <f t="shared" si="12"/>
        <v>1341224.6299999999</v>
      </c>
      <c r="L160" s="7">
        <f t="shared" si="13"/>
        <v>1341224.6299999999</v>
      </c>
      <c r="M160" s="7">
        <f t="shared" si="14"/>
        <v>52.782725314711513</v>
      </c>
      <c r="N160" s="7">
        <f t="shared" si="15"/>
        <v>1341224.6299999999</v>
      </c>
      <c r="O160" s="7">
        <f t="shared" si="16"/>
        <v>1341224.6299999999</v>
      </c>
      <c r="P160" s="7">
        <f t="shared" si="17"/>
        <v>52.782725314711513</v>
      </c>
    </row>
    <row r="161" spans="1:16" x14ac:dyDescent="0.2">
      <c r="A161" s="8" t="s">
        <v>31</v>
      </c>
      <c r="B161" s="9" t="s">
        <v>32</v>
      </c>
      <c r="C161" s="10">
        <v>870000</v>
      </c>
      <c r="D161" s="10">
        <v>2840538</v>
      </c>
      <c r="E161" s="10">
        <v>2840538</v>
      </c>
      <c r="F161" s="10">
        <v>1499313.37</v>
      </c>
      <c r="G161" s="10">
        <v>0</v>
      </c>
      <c r="H161" s="10">
        <v>1499313.37</v>
      </c>
      <c r="I161" s="10">
        <v>0</v>
      </c>
      <c r="J161" s="10">
        <v>0</v>
      </c>
      <c r="K161" s="10">
        <f t="shared" si="12"/>
        <v>1341224.6299999999</v>
      </c>
      <c r="L161" s="10">
        <f t="shared" si="13"/>
        <v>1341224.6299999999</v>
      </c>
      <c r="M161" s="10">
        <f t="shared" si="14"/>
        <v>52.782725314711513</v>
      </c>
      <c r="N161" s="10">
        <f t="shared" si="15"/>
        <v>1341224.6299999999</v>
      </c>
      <c r="O161" s="10">
        <f t="shared" si="16"/>
        <v>1341224.6299999999</v>
      </c>
      <c r="P161" s="10">
        <f t="shared" si="17"/>
        <v>52.782725314711513</v>
      </c>
    </row>
    <row r="162" spans="1:16" ht="25.5" x14ac:dyDescent="0.2">
      <c r="A162" s="5" t="s">
        <v>106</v>
      </c>
      <c r="B162" s="6" t="s">
        <v>107</v>
      </c>
      <c r="C162" s="7">
        <v>500000</v>
      </c>
      <c r="D162" s="7">
        <v>34462</v>
      </c>
      <c r="E162" s="7">
        <v>34462</v>
      </c>
      <c r="F162" s="7">
        <v>34461.57</v>
      </c>
      <c r="G162" s="7">
        <v>0</v>
      </c>
      <c r="H162" s="7">
        <v>34461.57</v>
      </c>
      <c r="I162" s="7">
        <v>0</v>
      </c>
      <c r="J162" s="7">
        <v>0</v>
      </c>
      <c r="K162" s="7">
        <f t="shared" si="12"/>
        <v>0.43000000000029104</v>
      </c>
      <c r="L162" s="7">
        <f t="shared" si="13"/>
        <v>0.43000000000029104</v>
      </c>
      <c r="M162" s="7">
        <f t="shared" si="14"/>
        <v>99.998752248853805</v>
      </c>
      <c r="N162" s="7">
        <f t="shared" si="15"/>
        <v>0.43000000000029104</v>
      </c>
      <c r="O162" s="7">
        <f t="shared" si="16"/>
        <v>0.43000000000029104</v>
      </c>
      <c r="P162" s="7">
        <f t="shared" si="17"/>
        <v>99.998752248853805</v>
      </c>
    </row>
    <row r="163" spans="1:16" x14ac:dyDescent="0.2">
      <c r="A163" s="5" t="s">
        <v>21</v>
      </c>
      <c r="B163" s="6" t="s">
        <v>22</v>
      </c>
      <c r="C163" s="7">
        <v>500000</v>
      </c>
      <c r="D163" s="7">
        <v>34462</v>
      </c>
      <c r="E163" s="7">
        <v>34462</v>
      </c>
      <c r="F163" s="7">
        <v>34461.57</v>
      </c>
      <c r="G163" s="7">
        <v>0</v>
      </c>
      <c r="H163" s="7">
        <v>34461.57</v>
      </c>
      <c r="I163" s="7">
        <v>0</v>
      </c>
      <c r="J163" s="7">
        <v>0</v>
      </c>
      <c r="K163" s="7">
        <f t="shared" si="12"/>
        <v>0.43000000000029104</v>
      </c>
      <c r="L163" s="7">
        <f t="shared" si="13"/>
        <v>0.43000000000029104</v>
      </c>
      <c r="M163" s="7">
        <f t="shared" si="14"/>
        <v>99.998752248853805</v>
      </c>
      <c r="N163" s="7">
        <f t="shared" si="15"/>
        <v>0.43000000000029104</v>
      </c>
      <c r="O163" s="7">
        <f t="shared" si="16"/>
        <v>0.43000000000029104</v>
      </c>
      <c r="P163" s="7">
        <f t="shared" si="17"/>
        <v>99.998752248853805</v>
      </c>
    </row>
    <row r="164" spans="1:16" x14ac:dyDescent="0.2">
      <c r="A164" s="8" t="s">
        <v>31</v>
      </c>
      <c r="B164" s="9" t="s">
        <v>32</v>
      </c>
      <c r="C164" s="10">
        <v>500000</v>
      </c>
      <c r="D164" s="10">
        <v>34462</v>
      </c>
      <c r="E164" s="10">
        <v>34462</v>
      </c>
      <c r="F164" s="10">
        <v>34461.57</v>
      </c>
      <c r="G164" s="10">
        <v>0</v>
      </c>
      <c r="H164" s="10">
        <v>34461.57</v>
      </c>
      <c r="I164" s="10">
        <v>0</v>
      </c>
      <c r="J164" s="10">
        <v>0</v>
      </c>
      <c r="K164" s="10">
        <f t="shared" si="12"/>
        <v>0.43000000000029104</v>
      </c>
      <c r="L164" s="10">
        <f t="shared" si="13"/>
        <v>0.43000000000029104</v>
      </c>
      <c r="M164" s="10">
        <f t="shared" si="14"/>
        <v>99.998752248853805</v>
      </c>
      <c r="N164" s="10">
        <f t="shared" si="15"/>
        <v>0.43000000000029104</v>
      </c>
      <c r="O164" s="10">
        <f t="shared" si="16"/>
        <v>0.43000000000029104</v>
      </c>
      <c r="P164" s="10">
        <f t="shared" si="17"/>
        <v>99.998752248853805</v>
      </c>
    </row>
    <row r="165" spans="1:16" ht="25.5" x14ac:dyDescent="0.2">
      <c r="A165" s="5" t="s">
        <v>108</v>
      </c>
      <c r="B165" s="6" t="s">
        <v>109</v>
      </c>
      <c r="C165" s="7">
        <v>3189097</v>
      </c>
      <c r="D165" s="7">
        <v>1082908</v>
      </c>
      <c r="E165" s="7">
        <v>1082908</v>
      </c>
      <c r="F165" s="7">
        <v>1050300.99</v>
      </c>
      <c r="G165" s="7">
        <v>0</v>
      </c>
      <c r="H165" s="7">
        <v>1050300.99</v>
      </c>
      <c r="I165" s="7">
        <v>0</v>
      </c>
      <c r="J165" s="7">
        <v>0</v>
      </c>
      <c r="K165" s="7">
        <f t="shared" si="12"/>
        <v>32607.010000000009</v>
      </c>
      <c r="L165" s="7">
        <f t="shared" si="13"/>
        <v>32607.010000000009</v>
      </c>
      <c r="M165" s="7">
        <f t="shared" si="14"/>
        <v>96.988939965352543</v>
      </c>
      <c r="N165" s="7">
        <f t="shared" si="15"/>
        <v>32607.010000000009</v>
      </c>
      <c r="O165" s="7">
        <f t="shared" si="16"/>
        <v>32607.010000000009</v>
      </c>
      <c r="P165" s="7">
        <f t="shared" si="17"/>
        <v>96.988939965352543</v>
      </c>
    </row>
    <row r="166" spans="1:16" x14ac:dyDescent="0.2">
      <c r="A166" s="5" t="s">
        <v>21</v>
      </c>
      <c r="B166" s="6" t="s">
        <v>22</v>
      </c>
      <c r="C166" s="7">
        <v>3189097</v>
      </c>
      <c r="D166" s="7">
        <v>1082908</v>
      </c>
      <c r="E166" s="7">
        <v>1082908</v>
      </c>
      <c r="F166" s="7">
        <v>1050300.99</v>
      </c>
      <c r="G166" s="7">
        <v>0</v>
      </c>
      <c r="H166" s="7">
        <v>1050300.99</v>
      </c>
      <c r="I166" s="7">
        <v>0</v>
      </c>
      <c r="J166" s="7">
        <v>0</v>
      </c>
      <c r="K166" s="7">
        <f t="shared" si="12"/>
        <v>32607.010000000009</v>
      </c>
      <c r="L166" s="7">
        <f t="shared" si="13"/>
        <v>32607.010000000009</v>
      </c>
      <c r="M166" s="7">
        <f t="shared" si="14"/>
        <v>96.988939965352543</v>
      </c>
      <c r="N166" s="7">
        <f t="shared" si="15"/>
        <v>32607.010000000009</v>
      </c>
      <c r="O166" s="7">
        <f t="shared" si="16"/>
        <v>32607.010000000009</v>
      </c>
      <c r="P166" s="7">
        <f t="shared" si="17"/>
        <v>96.988939965352543</v>
      </c>
    </row>
    <row r="167" spans="1:16" x14ac:dyDescent="0.2">
      <c r="A167" s="8" t="s">
        <v>31</v>
      </c>
      <c r="B167" s="9" t="s">
        <v>32</v>
      </c>
      <c r="C167" s="10">
        <v>3189097</v>
      </c>
      <c r="D167" s="10">
        <v>1082908</v>
      </c>
      <c r="E167" s="10">
        <v>1082908</v>
      </c>
      <c r="F167" s="10">
        <v>1050300.99</v>
      </c>
      <c r="G167" s="10">
        <v>0</v>
      </c>
      <c r="H167" s="10">
        <v>1050300.99</v>
      </c>
      <c r="I167" s="10">
        <v>0</v>
      </c>
      <c r="J167" s="10">
        <v>0</v>
      </c>
      <c r="K167" s="10">
        <f t="shared" si="12"/>
        <v>32607.010000000009</v>
      </c>
      <c r="L167" s="10">
        <f t="shared" si="13"/>
        <v>32607.010000000009</v>
      </c>
      <c r="M167" s="10">
        <f t="shared" si="14"/>
        <v>96.988939965352543</v>
      </c>
      <c r="N167" s="10">
        <f t="shared" si="15"/>
        <v>32607.010000000009</v>
      </c>
      <c r="O167" s="10">
        <f t="shared" si="16"/>
        <v>32607.010000000009</v>
      </c>
      <c r="P167" s="10">
        <f t="shared" si="17"/>
        <v>96.988939965352543</v>
      </c>
    </row>
    <row r="168" spans="1:16" ht="25.5" x14ac:dyDescent="0.2">
      <c r="A168" s="5" t="s">
        <v>110</v>
      </c>
      <c r="B168" s="6" t="s">
        <v>111</v>
      </c>
      <c r="C168" s="7">
        <v>2292351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0</v>
      </c>
      <c r="M168" s="7">
        <f t="shared" si="14"/>
        <v>0</v>
      </c>
      <c r="N168" s="7">
        <f t="shared" si="15"/>
        <v>0</v>
      </c>
      <c r="O168" s="7">
        <f t="shared" si="16"/>
        <v>0</v>
      </c>
      <c r="P168" s="7">
        <f t="shared" si="17"/>
        <v>0</v>
      </c>
    </row>
    <row r="169" spans="1:16" x14ac:dyDescent="0.2">
      <c r="A169" s="5" t="s">
        <v>21</v>
      </c>
      <c r="B169" s="6" t="s">
        <v>22</v>
      </c>
      <c r="C169" s="7">
        <v>2292351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0</v>
      </c>
      <c r="M169" s="7">
        <f t="shared" si="14"/>
        <v>0</v>
      </c>
      <c r="N169" s="7">
        <f t="shared" si="15"/>
        <v>0</v>
      </c>
      <c r="O169" s="7">
        <f t="shared" si="16"/>
        <v>0</v>
      </c>
      <c r="P169" s="7">
        <f t="shared" si="17"/>
        <v>0</v>
      </c>
    </row>
    <row r="170" spans="1:16" x14ac:dyDescent="0.2">
      <c r="A170" s="8" t="s">
        <v>31</v>
      </c>
      <c r="B170" s="9" t="s">
        <v>32</v>
      </c>
      <c r="C170" s="10">
        <v>2292351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0</v>
      </c>
      <c r="M170" s="10">
        <f t="shared" si="14"/>
        <v>0</v>
      </c>
      <c r="N170" s="10">
        <f t="shared" si="15"/>
        <v>0</v>
      </c>
      <c r="O170" s="10">
        <f t="shared" si="16"/>
        <v>0</v>
      </c>
      <c r="P170" s="10">
        <f t="shared" si="17"/>
        <v>0</v>
      </c>
    </row>
    <row r="171" spans="1:16" ht="25.5" x14ac:dyDescent="0.2">
      <c r="A171" s="5" t="s">
        <v>112</v>
      </c>
      <c r="B171" s="6" t="s">
        <v>113</v>
      </c>
      <c r="C171" s="7">
        <v>2500</v>
      </c>
      <c r="D171" s="7">
        <v>2500</v>
      </c>
      <c r="E171" s="7">
        <v>2500</v>
      </c>
      <c r="F171" s="7">
        <v>2500</v>
      </c>
      <c r="G171" s="7">
        <v>0</v>
      </c>
      <c r="H171" s="7">
        <v>2500</v>
      </c>
      <c r="I171" s="7">
        <v>0</v>
      </c>
      <c r="J171" s="7">
        <v>0</v>
      </c>
      <c r="K171" s="7">
        <f t="shared" si="12"/>
        <v>0</v>
      </c>
      <c r="L171" s="7">
        <f t="shared" si="13"/>
        <v>0</v>
      </c>
      <c r="M171" s="7">
        <f t="shared" si="14"/>
        <v>100</v>
      </c>
      <c r="N171" s="7">
        <f t="shared" si="15"/>
        <v>0</v>
      </c>
      <c r="O171" s="7">
        <f t="shared" si="16"/>
        <v>0</v>
      </c>
      <c r="P171" s="7">
        <f t="shared" si="17"/>
        <v>100</v>
      </c>
    </row>
    <row r="172" spans="1:16" x14ac:dyDescent="0.2">
      <c r="A172" s="5" t="s">
        <v>21</v>
      </c>
      <c r="B172" s="6" t="s">
        <v>22</v>
      </c>
      <c r="C172" s="7">
        <v>2500</v>
      </c>
      <c r="D172" s="7">
        <v>2500</v>
      </c>
      <c r="E172" s="7">
        <v>2500</v>
      </c>
      <c r="F172" s="7">
        <v>2500</v>
      </c>
      <c r="G172" s="7">
        <v>0</v>
      </c>
      <c r="H172" s="7">
        <v>2500</v>
      </c>
      <c r="I172" s="7">
        <v>0</v>
      </c>
      <c r="J172" s="7">
        <v>0</v>
      </c>
      <c r="K172" s="7">
        <f t="shared" si="12"/>
        <v>0</v>
      </c>
      <c r="L172" s="7">
        <f t="shared" si="13"/>
        <v>0</v>
      </c>
      <c r="M172" s="7">
        <f t="shared" si="14"/>
        <v>100</v>
      </c>
      <c r="N172" s="7">
        <f t="shared" si="15"/>
        <v>0</v>
      </c>
      <c r="O172" s="7">
        <f t="shared" si="16"/>
        <v>0</v>
      </c>
      <c r="P172" s="7">
        <f t="shared" si="17"/>
        <v>100</v>
      </c>
    </row>
    <row r="173" spans="1:16" x14ac:dyDescent="0.2">
      <c r="A173" s="8" t="s">
        <v>45</v>
      </c>
      <c r="B173" s="9" t="s">
        <v>46</v>
      </c>
      <c r="C173" s="10">
        <v>2500</v>
      </c>
      <c r="D173" s="10">
        <v>2500</v>
      </c>
      <c r="E173" s="10">
        <v>2500</v>
      </c>
      <c r="F173" s="10">
        <v>2500</v>
      </c>
      <c r="G173" s="10">
        <v>0</v>
      </c>
      <c r="H173" s="10">
        <v>2500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0</v>
      </c>
      <c r="M173" s="10">
        <f t="shared" si="14"/>
        <v>100</v>
      </c>
      <c r="N173" s="10">
        <f t="shared" si="15"/>
        <v>0</v>
      </c>
      <c r="O173" s="10">
        <f t="shared" si="16"/>
        <v>0</v>
      </c>
      <c r="P173" s="10">
        <f t="shared" si="17"/>
        <v>100</v>
      </c>
    </row>
    <row r="174" spans="1:16" x14ac:dyDescent="0.2">
      <c r="A174" s="5" t="s">
        <v>114</v>
      </c>
      <c r="B174" s="6" t="s">
        <v>115</v>
      </c>
      <c r="C174" s="7">
        <v>963032</v>
      </c>
      <c r="D174" s="7">
        <v>904752</v>
      </c>
      <c r="E174" s="7">
        <v>904752</v>
      </c>
      <c r="F174" s="7">
        <v>845650.21</v>
      </c>
      <c r="G174" s="7">
        <v>0</v>
      </c>
      <c r="H174" s="7">
        <v>845650.21</v>
      </c>
      <c r="I174" s="7">
        <v>0</v>
      </c>
      <c r="J174" s="7">
        <v>0</v>
      </c>
      <c r="K174" s="7">
        <f t="shared" si="12"/>
        <v>59101.790000000037</v>
      </c>
      <c r="L174" s="7">
        <f t="shared" si="13"/>
        <v>59101.790000000037</v>
      </c>
      <c r="M174" s="7">
        <f t="shared" si="14"/>
        <v>93.46762538242524</v>
      </c>
      <c r="N174" s="7">
        <f t="shared" si="15"/>
        <v>59101.790000000037</v>
      </c>
      <c r="O174" s="7">
        <f t="shared" si="16"/>
        <v>59101.790000000037</v>
      </c>
      <c r="P174" s="7">
        <f t="shared" si="17"/>
        <v>93.46762538242524</v>
      </c>
    </row>
    <row r="175" spans="1:16" x14ac:dyDescent="0.2">
      <c r="A175" s="5" t="s">
        <v>116</v>
      </c>
      <c r="B175" s="6" t="s">
        <v>117</v>
      </c>
      <c r="C175" s="7">
        <v>913032</v>
      </c>
      <c r="D175" s="7">
        <v>854752</v>
      </c>
      <c r="E175" s="7">
        <v>854752</v>
      </c>
      <c r="F175" s="7">
        <v>845650.21</v>
      </c>
      <c r="G175" s="7">
        <v>0</v>
      </c>
      <c r="H175" s="7">
        <v>845650.21</v>
      </c>
      <c r="I175" s="7">
        <v>0</v>
      </c>
      <c r="J175" s="7">
        <v>0</v>
      </c>
      <c r="K175" s="7">
        <f t="shared" si="12"/>
        <v>9101.7900000000373</v>
      </c>
      <c r="L175" s="7">
        <f t="shared" si="13"/>
        <v>9101.7900000000373</v>
      </c>
      <c r="M175" s="7">
        <f t="shared" si="14"/>
        <v>98.935154290367251</v>
      </c>
      <c r="N175" s="7">
        <f t="shared" si="15"/>
        <v>9101.7900000000373</v>
      </c>
      <c r="O175" s="7">
        <f t="shared" si="16"/>
        <v>9101.7900000000373</v>
      </c>
      <c r="P175" s="7">
        <f t="shared" si="17"/>
        <v>98.935154290367251</v>
      </c>
    </row>
    <row r="176" spans="1:16" x14ac:dyDescent="0.2">
      <c r="A176" s="5" t="s">
        <v>21</v>
      </c>
      <c r="B176" s="6" t="s">
        <v>22</v>
      </c>
      <c r="C176" s="7">
        <v>913032</v>
      </c>
      <c r="D176" s="7">
        <v>854752</v>
      </c>
      <c r="E176" s="7">
        <v>854752</v>
      </c>
      <c r="F176" s="7">
        <v>845650.21</v>
      </c>
      <c r="G176" s="7">
        <v>0</v>
      </c>
      <c r="H176" s="7">
        <v>845650.21</v>
      </c>
      <c r="I176" s="7">
        <v>0</v>
      </c>
      <c r="J176" s="7">
        <v>0</v>
      </c>
      <c r="K176" s="7">
        <f t="shared" si="12"/>
        <v>9101.7900000000373</v>
      </c>
      <c r="L176" s="7">
        <f t="shared" si="13"/>
        <v>9101.7900000000373</v>
      </c>
      <c r="M176" s="7">
        <f t="shared" si="14"/>
        <v>98.935154290367251</v>
      </c>
      <c r="N176" s="7">
        <f t="shared" si="15"/>
        <v>9101.7900000000373</v>
      </c>
      <c r="O176" s="7">
        <f t="shared" si="16"/>
        <v>9101.7900000000373</v>
      </c>
      <c r="P176" s="7">
        <f t="shared" si="17"/>
        <v>98.935154290367251</v>
      </c>
    </row>
    <row r="177" spans="1:16" x14ac:dyDescent="0.2">
      <c r="A177" s="5" t="s">
        <v>23</v>
      </c>
      <c r="B177" s="6" t="s">
        <v>24</v>
      </c>
      <c r="C177" s="7">
        <v>589292</v>
      </c>
      <c r="D177" s="7">
        <v>587012</v>
      </c>
      <c r="E177" s="7">
        <v>587012</v>
      </c>
      <c r="F177" s="7">
        <v>587008.21</v>
      </c>
      <c r="G177" s="7">
        <v>0</v>
      </c>
      <c r="H177" s="7">
        <v>587008.21</v>
      </c>
      <c r="I177" s="7">
        <v>0</v>
      </c>
      <c r="J177" s="7">
        <v>0</v>
      </c>
      <c r="K177" s="7">
        <f t="shared" si="12"/>
        <v>3.7900000000372529</v>
      </c>
      <c r="L177" s="7">
        <f t="shared" si="13"/>
        <v>3.7900000000372529</v>
      </c>
      <c r="M177" s="7">
        <f t="shared" si="14"/>
        <v>99.999354357321479</v>
      </c>
      <c r="N177" s="7">
        <f t="shared" si="15"/>
        <v>3.7900000000372529</v>
      </c>
      <c r="O177" s="7">
        <f t="shared" si="16"/>
        <v>3.7900000000372529</v>
      </c>
      <c r="P177" s="7">
        <f t="shared" si="17"/>
        <v>99.999354357321479</v>
      </c>
    </row>
    <row r="178" spans="1:16" x14ac:dyDescent="0.2">
      <c r="A178" s="8" t="s">
        <v>25</v>
      </c>
      <c r="B178" s="9" t="s">
        <v>26</v>
      </c>
      <c r="C178" s="10">
        <v>589292</v>
      </c>
      <c r="D178" s="10">
        <v>587012</v>
      </c>
      <c r="E178" s="10">
        <v>587012</v>
      </c>
      <c r="F178" s="10">
        <v>587008.21</v>
      </c>
      <c r="G178" s="10">
        <v>0</v>
      </c>
      <c r="H178" s="10">
        <v>587008.21</v>
      </c>
      <c r="I178" s="10">
        <v>0</v>
      </c>
      <c r="J178" s="10">
        <v>0</v>
      </c>
      <c r="K178" s="10">
        <f t="shared" si="12"/>
        <v>3.7900000000372529</v>
      </c>
      <c r="L178" s="10">
        <f t="shared" si="13"/>
        <v>3.7900000000372529</v>
      </c>
      <c r="M178" s="10">
        <f t="shared" si="14"/>
        <v>99.999354357321479</v>
      </c>
      <c r="N178" s="10">
        <f t="shared" si="15"/>
        <v>3.7900000000372529</v>
      </c>
      <c r="O178" s="10">
        <f t="shared" si="16"/>
        <v>3.7900000000372529</v>
      </c>
      <c r="P178" s="10">
        <f t="shared" si="17"/>
        <v>99.999354357321479</v>
      </c>
    </row>
    <row r="179" spans="1:16" x14ac:dyDescent="0.2">
      <c r="A179" s="8" t="s">
        <v>27</v>
      </c>
      <c r="B179" s="9" t="s">
        <v>28</v>
      </c>
      <c r="C179" s="10">
        <v>129644</v>
      </c>
      <c r="D179" s="10">
        <v>129644</v>
      </c>
      <c r="E179" s="10">
        <v>129644</v>
      </c>
      <c r="F179" s="10">
        <v>129643.64</v>
      </c>
      <c r="G179" s="10">
        <v>0</v>
      </c>
      <c r="H179" s="10">
        <v>129643.64</v>
      </c>
      <c r="I179" s="10">
        <v>0</v>
      </c>
      <c r="J179" s="10">
        <v>0</v>
      </c>
      <c r="K179" s="10">
        <f t="shared" si="12"/>
        <v>0.36000000000058208</v>
      </c>
      <c r="L179" s="10">
        <f t="shared" si="13"/>
        <v>0.36000000000058208</v>
      </c>
      <c r="M179" s="10">
        <f t="shared" si="14"/>
        <v>99.999722316497483</v>
      </c>
      <c r="N179" s="10">
        <f t="shared" si="15"/>
        <v>0.36000000000058208</v>
      </c>
      <c r="O179" s="10">
        <f t="shared" si="16"/>
        <v>0.36000000000058208</v>
      </c>
      <c r="P179" s="10">
        <f t="shared" si="17"/>
        <v>99.999722316497483</v>
      </c>
    </row>
    <row r="180" spans="1:16" x14ac:dyDescent="0.2">
      <c r="A180" s="8" t="s">
        <v>29</v>
      </c>
      <c r="B180" s="9" t="s">
        <v>30</v>
      </c>
      <c r="C180" s="10">
        <v>145100</v>
      </c>
      <c r="D180" s="10">
        <v>100100</v>
      </c>
      <c r="E180" s="10">
        <v>100100</v>
      </c>
      <c r="F180" s="10">
        <v>97355.5</v>
      </c>
      <c r="G180" s="10">
        <v>0</v>
      </c>
      <c r="H180" s="10">
        <v>97355.5</v>
      </c>
      <c r="I180" s="10">
        <v>0</v>
      </c>
      <c r="J180" s="10">
        <v>0</v>
      </c>
      <c r="K180" s="10">
        <f t="shared" si="12"/>
        <v>2744.5</v>
      </c>
      <c r="L180" s="10">
        <f t="shared" si="13"/>
        <v>2744.5</v>
      </c>
      <c r="M180" s="10">
        <f t="shared" si="14"/>
        <v>97.258241758241752</v>
      </c>
      <c r="N180" s="10">
        <f t="shared" si="15"/>
        <v>2744.5</v>
      </c>
      <c r="O180" s="10">
        <f t="shared" si="16"/>
        <v>2744.5</v>
      </c>
      <c r="P180" s="10">
        <f t="shared" si="17"/>
        <v>97.258241758241752</v>
      </c>
    </row>
    <row r="181" spans="1:16" x14ac:dyDescent="0.2">
      <c r="A181" s="8" t="s">
        <v>31</v>
      </c>
      <c r="B181" s="9" t="s">
        <v>32</v>
      </c>
      <c r="C181" s="10">
        <v>9340</v>
      </c>
      <c r="D181" s="10">
        <v>3340</v>
      </c>
      <c r="E181" s="10">
        <v>3340</v>
      </c>
      <c r="F181" s="10">
        <v>1294.0999999999999</v>
      </c>
      <c r="G181" s="10">
        <v>0</v>
      </c>
      <c r="H181" s="10">
        <v>1294.0999999999999</v>
      </c>
      <c r="I181" s="10">
        <v>0</v>
      </c>
      <c r="J181" s="10">
        <v>0</v>
      </c>
      <c r="K181" s="10">
        <f t="shared" si="12"/>
        <v>2045.9</v>
      </c>
      <c r="L181" s="10">
        <f t="shared" si="13"/>
        <v>2045.9</v>
      </c>
      <c r="M181" s="10">
        <f t="shared" si="14"/>
        <v>38.745508982035929</v>
      </c>
      <c r="N181" s="10">
        <f t="shared" si="15"/>
        <v>2045.9</v>
      </c>
      <c r="O181" s="10">
        <f t="shared" si="16"/>
        <v>2045.9</v>
      </c>
      <c r="P181" s="10">
        <f t="shared" si="17"/>
        <v>38.745508982035929</v>
      </c>
    </row>
    <row r="182" spans="1:16" x14ac:dyDescent="0.2">
      <c r="A182" s="5" t="s">
        <v>35</v>
      </c>
      <c r="B182" s="6" t="s">
        <v>36</v>
      </c>
      <c r="C182" s="7">
        <v>34306</v>
      </c>
      <c r="D182" s="7">
        <v>34306</v>
      </c>
      <c r="E182" s="7">
        <v>34306</v>
      </c>
      <c r="F182" s="7">
        <v>30228.809999999998</v>
      </c>
      <c r="G182" s="7">
        <v>0</v>
      </c>
      <c r="H182" s="7">
        <v>30228.809999999998</v>
      </c>
      <c r="I182" s="7">
        <v>0</v>
      </c>
      <c r="J182" s="7">
        <v>0</v>
      </c>
      <c r="K182" s="7">
        <f t="shared" si="12"/>
        <v>4077.1900000000023</v>
      </c>
      <c r="L182" s="7">
        <f t="shared" si="13"/>
        <v>4077.1900000000023</v>
      </c>
      <c r="M182" s="7">
        <f t="shared" si="14"/>
        <v>88.115227656969623</v>
      </c>
      <c r="N182" s="7">
        <f t="shared" si="15"/>
        <v>4077.1900000000023</v>
      </c>
      <c r="O182" s="7">
        <f t="shared" si="16"/>
        <v>4077.1900000000023</v>
      </c>
      <c r="P182" s="7">
        <f t="shared" si="17"/>
        <v>88.115227656969623</v>
      </c>
    </row>
    <row r="183" spans="1:16" x14ac:dyDescent="0.2">
      <c r="A183" s="8" t="s">
        <v>37</v>
      </c>
      <c r="B183" s="9" t="s">
        <v>38</v>
      </c>
      <c r="C183" s="10">
        <v>13906</v>
      </c>
      <c r="D183" s="10">
        <v>13906</v>
      </c>
      <c r="E183" s="10">
        <v>13906</v>
      </c>
      <c r="F183" s="10">
        <v>9828.81</v>
      </c>
      <c r="G183" s="10">
        <v>0</v>
      </c>
      <c r="H183" s="10">
        <v>9828.81</v>
      </c>
      <c r="I183" s="10">
        <v>0</v>
      </c>
      <c r="J183" s="10">
        <v>0</v>
      </c>
      <c r="K183" s="10">
        <f t="shared" si="12"/>
        <v>4077.1900000000005</v>
      </c>
      <c r="L183" s="10">
        <f t="shared" si="13"/>
        <v>4077.1900000000005</v>
      </c>
      <c r="M183" s="10">
        <f t="shared" si="14"/>
        <v>70.680353804113324</v>
      </c>
      <c r="N183" s="10">
        <f t="shared" si="15"/>
        <v>4077.1900000000005</v>
      </c>
      <c r="O183" s="10">
        <f t="shared" si="16"/>
        <v>4077.1900000000005</v>
      </c>
      <c r="P183" s="10">
        <f t="shared" si="17"/>
        <v>70.680353804113324</v>
      </c>
    </row>
    <row r="184" spans="1:16" x14ac:dyDescent="0.2">
      <c r="A184" s="8" t="s">
        <v>57</v>
      </c>
      <c r="B184" s="9" t="s">
        <v>58</v>
      </c>
      <c r="C184" s="10">
        <v>20400</v>
      </c>
      <c r="D184" s="10">
        <v>20400</v>
      </c>
      <c r="E184" s="10">
        <v>20400</v>
      </c>
      <c r="F184" s="10">
        <v>20400</v>
      </c>
      <c r="G184" s="10">
        <v>0</v>
      </c>
      <c r="H184" s="10">
        <v>20400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</v>
      </c>
      <c r="M184" s="10">
        <f t="shared" si="14"/>
        <v>100</v>
      </c>
      <c r="N184" s="10">
        <f t="shared" si="15"/>
        <v>0</v>
      </c>
      <c r="O184" s="10">
        <f t="shared" si="16"/>
        <v>0</v>
      </c>
      <c r="P184" s="10">
        <f t="shared" si="17"/>
        <v>100</v>
      </c>
    </row>
    <row r="185" spans="1:16" ht="25.5" x14ac:dyDescent="0.2">
      <c r="A185" s="5" t="s">
        <v>41</v>
      </c>
      <c r="B185" s="6" t="s">
        <v>42</v>
      </c>
      <c r="C185" s="7">
        <v>5000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0</v>
      </c>
      <c r="M185" s="7">
        <f t="shared" si="14"/>
        <v>0</v>
      </c>
      <c r="N185" s="7">
        <f t="shared" si="15"/>
        <v>0</v>
      </c>
      <c r="O185" s="7">
        <f t="shared" si="16"/>
        <v>0</v>
      </c>
      <c r="P185" s="7">
        <f t="shared" si="17"/>
        <v>0</v>
      </c>
    </row>
    <row r="186" spans="1:16" ht="25.5" x14ac:dyDescent="0.2">
      <c r="A186" s="8" t="s">
        <v>43</v>
      </c>
      <c r="B186" s="9" t="s">
        <v>44</v>
      </c>
      <c r="C186" s="10">
        <v>5000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</v>
      </c>
      <c r="M186" s="10">
        <f t="shared" si="14"/>
        <v>0</v>
      </c>
      <c r="N186" s="10">
        <f t="shared" si="15"/>
        <v>0</v>
      </c>
      <c r="O186" s="10">
        <f t="shared" si="16"/>
        <v>0</v>
      </c>
      <c r="P186" s="10">
        <f t="shared" si="17"/>
        <v>0</v>
      </c>
    </row>
    <row r="187" spans="1:16" x14ac:dyDescent="0.2">
      <c r="A187" s="8" t="s">
        <v>45</v>
      </c>
      <c r="B187" s="9" t="s">
        <v>46</v>
      </c>
      <c r="C187" s="10">
        <v>350</v>
      </c>
      <c r="D187" s="10">
        <v>350</v>
      </c>
      <c r="E187" s="10">
        <v>350</v>
      </c>
      <c r="F187" s="10">
        <v>119.95</v>
      </c>
      <c r="G187" s="10">
        <v>0</v>
      </c>
      <c r="H187" s="10">
        <v>119.95</v>
      </c>
      <c r="I187" s="10">
        <v>0</v>
      </c>
      <c r="J187" s="10">
        <v>0</v>
      </c>
      <c r="K187" s="10">
        <f t="shared" si="12"/>
        <v>230.05</v>
      </c>
      <c r="L187" s="10">
        <f t="shared" si="13"/>
        <v>230.05</v>
      </c>
      <c r="M187" s="10">
        <f t="shared" si="14"/>
        <v>34.271428571428572</v>
      </c>
      <c r="N187" s="10">
        <f t="shared" si="15"/>
        <v>230.05</v>
      </c>
      <c r="O187" s="10">
        <f t="shared" si="16"/>
        <v>230.05</v>
      </c>
      <c r="P187" s="10">
        <f t="shared" si="17"/>
        <v>34.271428571428572</v>
      </c>
    </row>
    <row r="188" spans="1:16" x14ac:dyDescent="0.2">
      <c r="A188" s="5" t="s">
        <v>118</v>
      </c>
      <c r="B188" s="6" t="s">
        <v>119</v>
      </c>
      <c r="C188" s="7">
        <v>50000</v>
      </c>
      <c r="D188" s="7">
        <v>50000</v>
      </c>
      <c r="E188" s="7">
        <v>50000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50000</v>
      </c>
      <c r="L188" s="7">
        <f t="shared" si="13"/>
        <v>50000</v>
      </c>
      <c r="M188" s="7">
        <f t="shared" si="14"/>
        <v>0</v>
      </c>
      <c r="N188" s="7">
        <f t="shared" si="15"/>
        <v>50000</v>
      </c>
      <c r="O188" s="7">
        <f t="shared" si="16"/>
        <v>50000</v>
      </c>
      <c r="P188" s="7">
        <f t="shared" si="17"/>
        <v>0</v>
      </c>
    </row>
    <row r="189" spans="1:16" x14ac:dyDescent="0.2">
      <c r="A189" s="8" t="s">
        <v>120</v>
      </c>
      <c r="B189" s="9" t="s">
        <v>121</v>
      </c>
      <c r="C189" s="10">
        <v>50000</v>
      </c>
      <c r="D189" s="10">
        <v>50000</v>
      </c>
      <c r="E189" s="10">
        <v>50000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50000</v>
      </c>
      <c r="L189" s="10">
        <f t="shared" si="13"/>
        <v>50000</v>
      </c>
      <c r="M189" s="10">
        <f t="shared" si="14"/>
        <v>0</v>
      </c>
      <c r="N189" s="10">
        <f t="shared" si="15"/>
        <v>50000</v>
      </c>
      <c r="O189" s="10">
        <f t="shared" si="16"/>
        <v>50000</v>
      </c>
      <c r="P189" s="10">
        <f t="shared" si="17"/>
        <v>0</v>
      </c>
    </row>
    <row r="190" spans="1:16" x14ac:dyDescent="0.2">
      <c r="A190" s="5" t="s">
        <v>120</v>
      </c>
      <c r="B190" s="6" t="s">
        <v>122</v>
      </c>
      <c r="C190" s="7">
        <v>42501447</v>
      </c>
      <c r="D190" s="7">
        <v>48277097</v>
      </c>
      <c r="E190" s="7">
        <v>48277097</v>
      </c>
      <c r="F190" s="7">
        <v>48273097</v>
      </c>
      <c r="G190" s="7">
        <v>0</v>
      </c>
      <c r="H190" s="7">
        <v>48273097</v>
      </c>
      <c r="I190" s="7">
        <v>0</v>
      </c>
      <c r="J190" s="7">
        <v>0</v>
      </c>
      <c r="K190" s="7">
        <f t="shared" si="12"/>
        <v>4000</v>
      </c>
      <c r="L190" s="7">
        <f t="shared" si="13"/>
        <v>4000</v>
      </c>
      <c r="M190" s="7">
        <f t="shared" si="14"/>
        <v>99.991714497663352</v>
      </c>
      <c r="N190" s="7">
        <f t="shared" si="15"/>
        <v>4000</v>
      </c>
      <c r="O190" s="7">
        <f t="shared" si="16"/>
        <v>4000</v>
      </c>
      <c r="P190" s="7">
        <f t="shared" si="17"/>
        <v>99.991714497663352</v>
      </c>
    </row>
    <row r="191" spans="1:16" x14ac:dyDescent="0.2">
      <c r="A191" s="5" t="s">
        <v>123</v>
      </c>
      <c r="B191" s="6" t="s">
        <v>124</v>
      </c>
      <c r="C191" s="7">
        <v>33630000</v>
      </c>
      <c r="D191" s="7">
        <v>33630000</v>
      </c>
      <c r="E191" s="7">
        <v>33630000</v>
      </c>
      <c r="F191" s="7">
        <v>33630000</v>
      </c>
      <c r="G191" s="7">
        <v>0</v>
      </c>
      <c r="H191" s="7">
        <v>33630000</v>
      </c>
      <c r="I191" s="7">
        <v>0</v>
      </c>
      <c r="J191" s="7">
        <v>0</v>
      </c>
      <c r="K191" s="7">
        <f t="shared" si="12"/>
        <v>0</v>
      </c>
      <c r="L191" s="7">
        <f t="shared" si="13"/>
        <v>0</v>
      </c>
      <c r="M191" s="7">
        <f t="shared" si="14"/>
        <v>100</v>
      </c>
      <c r="N191" s="7">
        <f t="shared" si="15"/>
        <v>0</v>
      </c>
      <c r="O191" s="7">
        <f t="shared" si="16"/>
        <v>0</v>
      </c>
      <c r="P191" s="7">
        <f t="shared" si="17"/>
        <v>100</v>
      </c>
    </row>
    <row r="192" spans="1:16" x14ac:dyDescent="0.2">
      <c r="A192" s="5" t="s">
        <v>21</v>
      </c>
      <c r="B192" s="6" t="s">
        <v>22</v>
      </c>
      <c r="C192" s="7">
        <v>33630000</v>
      </c>
      <c r="D192" s="7">
        <v>33630000</v>
      </c>
      <c r="E192" s="7">
        <v>33630000</v>
      </c>
      <c r="F192" s="7">
        <v>33630000</v>
      </c>
      <c r="G192" s="7">
        <v>0</v>
      </c>
      <c r="H192" s="7">
        <v>33630000</v>
      </c>
      <c r="I192" s="7">
        <v>0</v>
      </c>
      <c r="J192" s="7">
        <v>0</v>
      </c>
      <c r="K192" s="7">
        <f t="shared" si="12"/>
        <v>0</v>
      </c>
      <c r="L192" s="7">
        <f t="shared" si="13"/>
        <v>0</v>
      </c>
      <c r="M192" s="7">
        <f t="shared" si="14"/>
        <v>100</v>
      </c>
      <c r="N192" s="7">
        <f t="shared" si="15"/>
        <v>0</v>
      </c>
      <c r="O192" s="7">
        <f t="shared" si="16"/>
        <v>0</v>
      </c>
      <c r="P192" s="7">
        <f t="shared" si="17"/>
        <v>100</v>
      </c>
    </row>
    <row r="193" spans="1:16" ht="25.5" x14ac:dyDescent="0.2">
      <c r="A193" s="8" t="s">
        <v>125</v>
      </c>
      <c r="B193" s="9" t="s">
        <v>126</v>
      </c>
      <c r="C193" s="10">
        <v>33630000</v>
      </c>
      <c r="D193" s="10">
        <v>33630000</v>
      </c>
      <c r="E193" s="10">
        <v>33630000</v>
      </c>
      <c r="F193" s="10">
        <v>33630000</v>
      </c>
      <c r="G193" s="10">
        <v>0</v>
      </c>
      <c r="H193" s="10">
        <v>33630000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</v>
      </c>
      <c r="M193" s="10">
        <f t="shared" si="14"/>
        <v>100</v>
      </c>
      <c r="N193" s="10">
        <f t="shared" si="15"/>
        <v>0</v>
      </c>
      <c r="O193" s="10">
        <f t="shared" si="16"/>
        <v>0</v>
      </c>
      <c r="P193" s="10">
        <f t="shared" si="17"/>
        <v>100</v>
      </c>
    </row>
    <row r="194" spans="1:16" x14ac:dyDescent="0.2">
      <c r="A194" s="5" t="s">
        <v>127</v>
      </c>
      <c r="B194" s="6" t="s">
        <v>128</v>
      </c>
      <c r="C194" s="7">
        <v>2769593</v>
      </c>
      <c r="D194" s="7">
        <v>8205639</v>
      </c>
      <c r="E194" s="7">
        <v>8205639</v>
      </c>
      <c r="F194" s="7">
        <v>8205639</v>
      </c>
      <c r="G194" s="7">
        <v>0</v>
      </c>
      <c r="H194" s="7">
        <v>8205639</v>
      </c>
      <c r="I194" s="7">
        <v>0</v>
      </c>
      <c r="J194" s="7">
        <v>0</v>
      </c>
      <c r="K194" s="7">
        <f t="shared" si="12"/>
        <v>0</v>
      </c>
      <c r="L194" s="7">
        <f t="shared" si="13"/>
        <v>0</v>
      </c>
      <c r="M194" s="7">
        <f t="shared" si="14"/>
        <v>100</v>
      </c>
      <c r="N194" s="7">
        <f t="shared" si="15"/>
        <v>0</v>
      </c>
      <c r="O194" s="7">
        <f t="shared" si="16"/>
        <v>0</v>
      </c>
      <c r="P194" s="7">
        <f t="shared" si="17"/>
        <v>100</v>
      </c>
    </row>
    <row r="195" spans="1:16" x14ac:dyDescent="0.2">
      <c r="A195" s="5" t="s">
        <v>21</v>
      </c>
      <c r="B195" s="6" t="s">
        <v>22</v>
      </c>
      <c r="C195" s="7">
        <v>2769593</v>
      </c>
      <c r="D195" s="7">
        <v>8205639</v>
      </c>
      <c r="E195" s="7">
        <v>8205639</v>
      </c>
      <c r="F195" s="7">
        <v>8205639</v>
      </c>
      <c r="G195" s="7">
        <v>0</v>
      </c>
      <c r="H195" s="7">
        <v>8205639</v>
      </c>
      <c r="I195" s="7">
        <v>0</v>
      </c>
      <c r="J195" s="7">
        <v>0</v>
      </c>
      <c r="K195" s="7">
        <f t="shared" si="12"/>
        <v>0</v>
      </c>
      <c r="L195" s="7">
        <f t="shared" si="13"/>
        <v>0</v>
      </c>
      <c r="M195" s="7">
        <f t="shared" si="14"/>
        <v>100</v>
      </c>
      <c r="N195" s="7">
        <f t="shared" si="15"/>
        <v>0</v>
      </c>
      <c r="O195" s="7">
        <f t="shared" si="16"/>
        <v>0</v>
      </c>
      <c r="P195" s="7">
        <f t="shared" si="17"/>
        <v>100</v>
      </c>
    </row>
    <row r="196" spans="1:16" ht="25.5" x14ac:dyDescent="0.2">
      <c r="A196" s="8" t="s">
        <v>125</v>
      </c>
      <c r="B196" s="9" t="s">
        <v>126</v>
      </c>
      <c r="C196" s="10">
        <v>2769593</v>
      </c>
      <c r="D196" s="10">
        <v>8205639</v>
      </c>
      <c r="E196" s="10">
        <v>8205639</v>
      </c>
      <c r="F196" s="10">
        <v>8205639</v>
      </c>
      <c r="G196" s="10">
        <v>0</v>
      </c>
      <c r="H196" s="10">
        <v>8205639</v>
      </c>
      <c r="I196" s="10">
        <v>0</v>
      </c>
      <c r="J196" s="10">
        <v>0</v>
      </c>
      <c r="K196" s="10">
        <f t="shared" si="12"/>
        <v>0</v>
      </c>
      <c r="L196" s="10">
        <f t="shared" si="13"/>
        <v>0</v>
      </c>
      <c r="M196" s="10">
        <f t="shared" si="14"/>
        <v>100</v>
      </c>
      <c r="N196" s="10">
        <f t="shared" si="15"/>
        <v>0</v>
      </c>
      <c r="O196" s="10">
        <f t="shared" si="16"/>
        <v>0</v>
      </c>
      <c r="P196" s="10">
        <f t="shared" si="17"/>
        <v>100</v>
      </c>
    </row>
    <row r="197" spans="1:16" ht="38.25" x14ac:dyDescent="0.2">
      <c r="A197" s="5" t="s">
        <v>129</v>
      </c>
      <c r="B197" s="6" t="s">
        <v>130</v>
      </c>
      <c r="C197" s="7">
        <v>5141400</v>
      </c>
      <c r="D197" s="7">
        <v>5141400</v>
      </c>
      <c r="E197" s="7">
        <v>5141400</v>
      </c>
      <c r="F197" s="7">
        <v>5141400</v>
      </c>
      <c r="G197" s="7">
        <v>0</v>
      </c>
      <c r="H197" s="7">
        <v>5141400</v>
      </c>
      <c r="I197" s="7">
        <v>0</v>
      </c>
      <c r="J197" s="7">
        <v>0</v>
      </c>
      <c r="K197" s="7">
        <f t="shared" si="12"/>
        <v>0</v>
      </c>
      <c r="L197" s="7">
        <f t="shared" si="13"/>
        <v>0</v>
      </c>
      <c r="M197" s="7">
        <f t="shared" si="14"/>
        <v>100</v>
      </c>
      <c r="N197" s="7">
        <f t="shared" si="15"/>
        <v>0</v>
      </c>
      <c r="O197" s="7">
        <f t="shared" si="16"/>
        <v>0</v>
      </c>
      <c r="P197" s="7">
        <f t="shared" si="17"/>
        <v>100</v>
      </c>
    </row>
    <row r="198" spans="1:16" x14ac:dyDescent="0.2">
      <c r="A198" s="5" t="s">
        <v>21</v>
      </c>
      <c r="B198" s="6" t="s">
        <v>22</v>
      </c>
      <c r="C198" s="7">
        <v>5141400</v>
      </c>
      <c r="D198" s="7">
        <v>5141400</v>
      </c>
      <c r="E198" s="7">
        <v>5141400</v>
      </c>
      <c r="F198" s="7">
        <v>5141400</v>
      </c>
      <c r="G198" s="7">
        <v>0</v>
      </c>
      <c r="H198" s="7">
        <v>5141400</v>
      </c>
      <c r="I198" s="7">
        <v>0</v>
      </c>
      <c r="J198" s="7">
        <v>0</v>
      </c>
      <c r="K198" s="7">
        <f t="shared" ref="K198:K206" si="18">E198-F198</f>
        <v>0</v>
      </c>
      <c r="L198" s="7">
        <f t="shared" ref="L198:L206" si="19">D198-F198</f>
        <v>0</v>
      </c>
      <c r="M198" s="7">
        <f t="shared" ref="M198:M206" si="20">IF(E198=0,0,(F198/E198)*100)</f>
        <v>100</v>
      </c>
      <c r="N198" s="7">
        <f t="shared" ref="N198:N206" si="21">D198-H198</f>
        <v>0</v>
      </c>
      <c r="O198" s="7">
        <f t="shared" ref="O198:O206" si="22">E198-H198</f>
        <v>0</v>
      </c>
      <c r="P198" s="7">
        <f t="shared" ref="P198:P206" si="23">IF(E198=0,0,(H198/E198)*100)</f>
        <v>100</v>
      </c>
    </row>
    <row r="199" spans="1:16" ht="25.5" x14ac:dyDescent="0.2">
      <c r="A199" s="8" t="s">
        <v>125</v>
      </c>
      <c r="B199" s="9" t="s">
        <v>126</v>
      </c>
      <c r="C199" s="10">
        <v>5141400</v>
      </c>
      <c r="D199" s="10">
        <v>5141400</v>
      </c>
      <c r="E199" s="10">
        <v>5141400</v>
      </c>
      <c r="F199" s="10">
        <v>5141400</v>
      </c>
      <c r="G199" s="10">
        <v>0</v>
      </c>
      <c r="H199" s="10">
        <v>5141400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0</v>
      </c>
      <c r="M199" s="10">
        <f t="shared" si="20"/>
        <v>100</v>
      </c>
      <c r="N199" s="10">
        <f t="shared" si="21"/>
        <v>0</v>
      </c>
      <c r="O199" s="10">
        <f t="shared" si="22"/>
        <v>0</v>
      </c>
      <c r="P199" s="10">
        <f t="shared" si="23"/>
        <v>100</v>
      </c>
    </row>
    <row r="200" spans="1:16" x14ac:dyDescent="0.2">
      <c r="A200" s="5" t="s">
        <v>131</v>
      </c>
      <c r="B200" s="6" t="s">
        <v>132</v>
      </c>
      <c r="C200" s="7">
        <v>960454</v>
      </c>
      <c r="D200" s="7">
        <v>1061058</v>
      </c>
      <c r="E200" s="7">
        <v>1061058</v>
      </c>
      <c r="F200" s="7">
        <v>1061058</v>
      </c>
      <c r="G200" s="7">
        <v>0</v>
      </c>
      <c r="H200" s="7">
        <v>1061058</v>
      </c>
      <c r="I200" s="7">
        <v>0</v>
      </c>
      <c r="J200" s="7">
        <v>0</v>
      </c>
      <c r="K200" s="7">
        <f t="shared" si="18"/>
        <v>0</v>
      </c>
      <c r="L200" s="7">
        <f t="shared" si="19"/>
        <v>0</v>
      </c>
      <c r="M200" s="7">
        <f t="shared" si="20"/>
        <v>100</v>
      </c>
      <c r="N200" s="7">
        <f t="shared" si="21"/>
        <v>0</v>
      </c>
      <c r="O200" s="7">
        <f t="shared" si="22"/>
        <v>0</v>
      </c>
      <c r="P200" s="7">
        <f t="shared" si="23"/>
        <v>100</v>
      </c>
    </row>
    <row r="201" spans="1:16" x14ac:dyDescent="0.2">
      <c r="A201" s="5" t="s">
        <v>21</v>
      </c>
      <c r="B201" s="6" t="s">
        <v>22</v>
      </c>
      <c r="C201" s="7">
        <v>960454</v>
      </c>
      <c r="D201" s="7">
        <v>1061058</v>
      </c>
      <c r="E201" s="7">
        <v>1061058</v>
      </c>
      <c r="F201" s="7">
        <v>1061058</v>
      </c>
      <c r="G201" s="7">
        <v>0</v>
      </c>
      <c r="H201" s="7">
        <v>1061058</v>
      </c>
      <c r="I201" s="7">
        <v>0</v>
      </c>
      <c r="J201" s="7">
        <v>0</v>
      </c>
      <c r="K201" s="7">
        <f t="shared" si="18"/>
        <v>0</v>
      </c>
      <c r="L201" s="7">
        <f t="shared" si="19"/>
        <v>0</v>
      </c>
      <c r="M201" s="7">
        <f t="shared" si="20"/>
        <v>100</v>
      </c>
      <c r="N201" s="7">
        <f t="shared" si="21"/>
        <v>0</v>
      </c>
      <c r="O201" s="7">
        <f t="shared" si="22"/>
        <v>0</v>
      </c>
      <c r="P201" s="7">
        <f t="shared" si="23"/>
        <v>100</v>
      </c>
    </row>
    <row r="202" spans="1:16" ht="25.5" x14ac:dyDescent="0.2">
      <c r="A202" s="8" t="s">
        <v>125</v>
      </c>
      <c r="B202" s="9" t="s">
        <v>126</v>
      </c>
      <c r="C202" s="10">
        <v>960454</v>
      </c>
      <c r="D202" s="10">
        <v>1061058</v>
      </c>
      <c r="E202" s="10">
        <v>1061058</v>
      </c>
      <c r="F202" s="10">
        <v>1061058</v>
      </c>
      <c r="G202" s="10">
        <v>0</v>
      </c>
      <c r="H202" s="10">
        <v>1061058</v>
      </c>
      <c r="I202" s="10">
        <v>0</v>
      </c>
      <c r="J202" s="10">
        <v>0</v>
      </c>
      <c r="K202" s="10">
        <f t="shared" si="18"/>
        <v>0</v>
      </c>
      <c r="L202" s="10">
        <f t="shared" si="19"/>
        <v>0</v>
      </c>
      <c r="M202" s="10">
        <f t="shared" si="20"/>
        <v>100</v>
      </c>
      <c r="N202" s="10">
        <f t="shared" si="21"/>
        <v>0</v>
      </c>
      <c r="O202" s="10">
        <f t="shared" si="22"/>
        <v>0</v>
      </c>
      <c r="P202" s="10">
        <f t="shared" si="23"/>
        <v>100</v>
      </c>
    </row>
    <row r="203" spans="1:16" ht="38.25" x14ac:dyDescent="0.2">
      <c r="A203" s="5" t="s">
        <v>133</v>
      </c>
      <c r="B203" s="6" t="s">
        <v>134</v>
      </c>
      <c r="C203" s="7">
        <v>0</v>
      </c>
      <c r="D203" s="7">
        <v>239000</v>
      </c>
      <c r="E203" s="7">
        <v>239000</v>
      </c>
      <c r="F203" s="7">
        <v>235000</v>
      </c>
      <c r="G203" s="7">
        <v>0</v>
      </c>
      <c r="H203" s="7">
        <v>235000</v>
      </c>
      <c r="I203" s="7">
        <v>0</v>
      </c>
      <c r="J203" s="7">
        <v>0</v>
      </c>
      <c r="K203" s="7">
        <f t="shared" si="18"/>
        <v>4000</v>
      </c>
      <c r="L203" s="7">
        <f t="shared" si="19"/>
        <v>4000</v>
      </c>
      <c r="M203" s="7">
        <f t="shared" si="20"/>
        <v>98.326359832635973</v>
      </c>
      <c r="N203" s="7">
        <f t="shared" si="21"/>
        <v>4000</v>
      </c>
      <c r="O203" s="7">
        <f t="shared" si="22"/>
        <v>4000</v>
      </c>
      <c r="P203" s="7">
        <f t="shared" si="23"/>
        <v>98.326359832635973</v>
      </c>
    </row>
    <row r="204" spans="1:16" x14ac:dyDescent="0.2">
      <c r="A204" s="5" t="s">
        <v>21</v>
      </c>
      <c r="B204" s="6" t="s">
        <v>22</v>
      </c>
      <c r="C204" s="7">
        <v>0</v>
      </c>
      <c r="D204" s="7">
        <v>239000</v>
      </c>
      <c r="E204" s="7">
        <v>239000</v>
      </c>
      <c r="F204" s="7">
        <v>235000</v>
      </c>
      <c r="G204" s="7">
        <v>0</v>
      </c>
      <c r="H204" s="7">
        <v>235000</v>
      </c>
      <c r="I204" s="7">
        <v>0</v>
      </c>
      <c r="J204" s="7">
        <v>0</v>
      </c>
      <c r="K204" s="7">
        <f t="shared" si="18"/>
        <v>4000</v>
      </c>
      <c r="L204" s="7">
        <f t="shared" si="19"/>
        <v>4000</v>
      </c>
      <c r="M204" s="7">
        <f t="shared" si="20"/>
        <v>98.326359832635973</v>
      </c>
      <c r="N204" s="7">
        <f t="shared" si="21"/>
        <v>4000</v>
      </c>
      <c r="O204" s="7">
        <f t="shared" si="22"/>
        <v>4000</v>
      </c>
      <c r="P204" s="7">
        <f t="shared" si="23"/>
        <v>98.326359832635973</v>
      </c>
    </row>
    <row r="205" spans="1:16" ht="25.5" x14ac:dyDescent="0.2">
      <c r="A205" s="8" t="s">
        <v>125</v>
      </c>
      <c r="B205" s="9" t="s">
        <v>126</v>
      </c>
      <c r="C205" s="10">
        <v>0</v>
      </c>
      <c r="D205" s="10">
        <v>239000</v>
      </c>
      <c r="E205" s="10">
        <v>239000</v>
      </c>
      <c r="F205" s="10">
        <v>235000</v>
      </c>
      <c r="G205" s="10">
        <v>0</v>
      </c>
      <c r="H205" s="10">
        <v>235000</v>
      </c>
      <c r="I205" s="10">
        <v>0</v>
      </c>
      <c r="J205" s="10">
        <v>0</v>
      </c>
      <c r="K205" s="10">
        <f t="shared" si="18"/>
        <v>4000</v>
      </c>
      <c r="L205" s="10">
        <f t="shared" si="19"/>
        <v>4000</v>
      </c>
      <c r="M205" s="10">
        <f t="shared" si="20"/>
        <v>98.326359832635973</v>
      </c>
      <c r="N205" s="10">
        <f t="shared" si="21"/>
        <v>4000</v>
      </c>
      <c r="O205" s="10">
        <f t="shared" si="22"/>
        <v>4000</v>
      </c>
      <c r="P205" s="10">
        <f t="shared" si="23"/>
        <v>98.326359832635973</v>
      </c>
    </row>
    <row r="206" spans="1:16" x14ac:dyDescent="0.2">
      <c r="A206" s="5" t="s">
        <v>135</v>
      </c>
      <c r="B206" s="6" t="s">
        <v>136</v>
      </c>
      <c r="C206" s="7">
        <v>125469827</v>
      </c>
      <c r="D206" s="7">
        <v>131364649</v>
      </c>
      <c r="E206" s="7">
        <v>131364649</v>
      </c>
      <c r="F206" s="7">
        <v>126905195.92999999</v>
      </c>
      <c r="G206" s="7">
        <v>0</v>
      </c>
      <c r="H206" s="7">
        <v>126905195.92999999</v>
      </c>
      <c r="I206" s="7">
        <v>0</v>
      </c>
      <c r="J206" s="7">
        <v>0</v>
      </c>
      <c r="K206" s="7">
        <f t="shared" si="18"/>
        <v>4459453.0700000077</v>
      </c>
      <c r="L206" s="7">
        <f t="shared" si="19"/>
        <v>4459453.0700000077</v>
      </c>
      <c r="M206" s="7">
        <f t="shared" si="20"/>
        <v>96.605286807411943</v>
      </c>
      <c r="N206" s="7">
        <f t="shared" si="21"/>
        <v>4459453.0700000077</v>
      </c>
      <c r="O206" s="7">
        <f t="shared" si="22"/>
        <v>4459453.0700000077</v>
      </c>
      <c r="P206" s="7">
        <f t="shared" si="23"/>
        <v>96.605286807411943</v>
      </c>
    </row>
    <row r="207" spans="1:1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</sheetData>
  <mergeCells count="3">
    <mergeCell ref="A2:L2"/>
    <mergeCell ref="A3:L3"/>
    <mergeCell ref="L1:M1"/>
  </mergeCells>
  <pageMargins left="0.31496062992125984" right="0.31496062992125984" top="0.39370078740157483" bottom="0.39370078740157483" header="0" footer="0"/>
  <pageSetup paperSize="9" scale="72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A2" sqref="A2:B11"/>
    </sheetView>
  </sheetViews>
  <sheetFormatPr defaultRowHeight="12.75" x14ac:dyDescent="0.2"/>
  <cols>
    <col min="1" max="1" width="19.28515625" customWidth="1"/>
    <col min="2" max="2" width="24.85546875" customWidth="1"/>
  </cols>
  <sheetData>
    <row r="1" spans="1:2" x14ac:dyDescent="0.2">
      <c r="B1">
        <v>2019</v>
      </c>
    </row>
    <row r="2" spans="1:2" x14ac:dyDescent="0.2">
      <c r="A2" s="6" t="s">
        <v>18</v>
      </c>
      <c r="B2" s="7">
        <f>Лист1!H6</f>
        <v>18921559.859999999</v>
      </c>
    </row>
    <row r="3" spans="1:2" x14ac:dyDescent="0.2">
      <c r="A3" s="6" t="s">
        <v>48</v>
      </c>
      <c r="B3" s="7">
        <f>Лист1!H21</f>
        <v>40372728.719999999</v>
      </c>
    </row>
    <row r="4" spans="1:2" x14ac:dyDescent="0.2">
      <c r="A4" s="6" t="s">
        <v>67</v>
      </c>
      <c r="B4" s="7">
        <f>Лист1!H73</f>
        <v>4728332.21</v>
      </c>
    </row>
    <row r="5" spans="1:2" ht="38.25" x14ac:dyDescent="0.2">
      <c r="A5" s="6" t="s">
        <v>75</v>
      </c>
      <c r="B5" s="7">
        <f>Лист1!H80</f>
        <v>1182906.31</v>
      </c>
    </row>
    <row r="6" spans="1:2" x14ac:dyDescent="0.2">
      <c r="A6" s="6" t="s">
        <v>81</v>
      </c>
      <c r="B6" s="7">
        <f>Лист1!H90</f>
        <v>3369239.7600000002</v>
      </c>
    </row>
    <row r="7" spans="1:2" ht="25.5" x14ac:dyDescent="0.2">
      <c r="A7" s="6" t="s">
        <v>91</v>
      </c>
      <c r="B7" s="7">
        <f>Лист1!H131</f>
        <v>462788.10000000003</v>
      </c>
    </row>
    <row r="8" spans="1:2" ht="25.5" x14ac:dyDescent="0.2">
      <c r="A8" s="6" t="s">
        <v>95</v>
      </c>
      <c r="B8" s="7">
        <f>Лист1!H143</f>
        <v>6162317.8300000001</v>
      </c>
    </row>
    <row r="9" spans="1:2" x14ac:dyDescent="0.2">
      <c r="A9" s="6" t="s">
        <v>103</v>
      </c>
      <c r="B9" s="7">
        <f>Лист1!H158</f>
        <v>2586575.9300000002</v>
      </c>
    </row>
    <row r="10" spans="1:2" x14ac:dyDescent="0.2">
      <c r="A10" s="6" t="s">
        <v>115</v>
      </c>
      <c r="B10" s="7">
        <f>Лист1!H174</f>
        <v>845650.21</v>
      </c>
    </row>
    <row r="11" spans="1:2" ht="25.5" x14ac:dyDescent="0.2">
      <c r="A11" s="6" t="s">
        <v>122</v>
      </c>
      <c r="B11" s="7">
        <f>Лист1!H190</f>
        <v>48273097</v>
      </c>
    </row>
    <row r="12" spans="1:2" x14ac:dyDescent="0.2">
      <c r="B12" s="11">
        <f>SUM(B2:B11)</f>
        <v>126905195.92999999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2020-02-25T07:23:29Z</cp:lastPrinted>
  <dcterms:created xsi:type="dcterms:W3CDTF">2020-02-18T15:36:29Z</dcterms:created>
  <dcterms:modified xsi:type="dcterms:W3CDTF">2020-03-23T10:16:02Z</dcterms:modified>
</cp:coreProperties>
</file>