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ТА\Бухгалтерия\Артем\бюджет 2019\"/>
    </mc:Choice>
  </mc:AlternateContent>
  <xr:revisionPtr revIDLastSave="0" documentId="8_{B7B364A2-72BD-4686-AC7B-37D53255BDCE}" xr6:coauthVersionLast="34" xr6:coauthVersionMax="34" xr10:uidLastSave="{00000000-0000-0000-0000-000000000000}"/>
  <bookViews>
    <workbookView xWindow="0" yWindow="0" windowWidth="20490" windowHeight="8940" activeTab="1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Лист1!$A$1:$I$31</definedName>
  </definedNames>
  <calcPr calcId="162913"/>
</workbook>
</file>

<file path=xl/calcChain.xml><?xml version="1.0" encoding="utf-8"?>
<calcChain xmlns="http://schemas.openxmlformats.org/spreadsheetml/2006/main">
  <c r="B9" i="2" l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<sst xmlns="http://schemas.openxmlformats.org/spreadsheetml/2006/main" count="43" uniqueCount="38">
  <si>
    <t>грн.</t>
  </si>
  <si>
    <t>ККД</t>
  </si>
  <si>
    <t>Доходи</t>
  </si>
  <si>
    <t>отг с. Вербки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</si>
  <si>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</si>
  <si>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</si>
  <si>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</si>
  <si>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</si>
  <si>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</si>
  <si>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</si>
  <si>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</si>
  <si>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</si>
  <si>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</si>
  <si>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</si>
  <si>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</si>
  <si>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</si>
  <si>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</si>
  <si>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</si>
  <si>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</si>
  <si>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</si>
  <si>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</si>
  <si>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</si>
  <si>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</si>
  <si>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</si>
  <si>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</si>
  <si>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</si>
  <si>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</si>
  <si>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</si>
  <si>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</si>
  <si>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</si>
  <si>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</si>
  <si>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</si>
  <si>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</si>
  <si>
    <t>Виконання дохідної частини по загальному фонду за 2019 рік</t>
  </si>
  <si>
    <t>Додаток 2</t>
  </si>
  <si>
    <t>Надходження коштів пайової участі у розвитку інфраструктури населеного пункту</t>
  </si>
  <si>
    <t>Субвенція на придбання обладнання для початкової школи</t>
  </si>
  <si>
    <t>Субвенція на фінансування проектів переможців обласного конкурсу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</si>
</sst>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319502116653173E-2"/>
          <c:y val="4.7021759096033407E-2"/>
          <c:w val="0.84136099576669365"/>
          <c:h val="0.8263544917581819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1150752347666402E-2"/>
                  <c:y val="-0.30459426402545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3F-4212-A1B0-195DA32C37E0}"/>
                </c:ext>
              </c:extLst>
            </c:dLbl>
            <c:dLbl>
              <c:idx val="1"/>
              <c:layout>
                <c:manualLayout>
                  <c:x val="0.31670431304578572"/>
                  <c:y val="-4.1420195609877123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F-4212-A1B0-195DA32C37E0}"/>
                </c:ext>
              </c:extLst>
            </c:dLbl>
            <c:dLbl>
              <c:idx val="2"/>
              <c:layout>
                <c:manualLayout>
                  <c:x val="1.4945698795335935E-2"/>
                  <c:y val="-1.249221956708147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F-4212-A1B0-195DA32C37E0}"/>
                </c:ext>
              </c:extLst>
            </c:dLbl>
            <c:dLbl>
              <c:idx val="3"/>
              <c:layout>
                <c:manualLayout>
                  <c:x val="3.7545927238083358E-2"/>
                  <c:y val="3.01401130828795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3F-4212-A1B0-195DA32C37E0}"/>
                </c:ext>
              </c:extLst>
            </c:dLbl>
            <c:dLbl>
              <c:idx val="5"/>
              <c:layout>
                <c:manualLayout>
                  <c:x val="6.1926598048761344E-4"/>
                  <c:y val="-1.95764832878477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3F-4212-A1B0-195DA32C37E0}"/>
                </c:ext>
              </c:extLst>
            </c:dLbl>
            <c:dLbl>
              <c:idx val="6"/>
              <c:layout>
                <c:manualLayout>
                  <c:x val="2.542018524161607E-3"/>
                  <c:y val="-0.16708165210691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F-4212-A1B0-195DA32C37E0}"/>
                </c:ext>
              </c:extLst>
            </c:dLbl>
            <c:dLbl>
              <c:idx val="7"/>
              <c:layout>
                <c:manualLayout>
                  <c:x val="-2.2868956287298479E-3"/>
                  <c:y val="-8.55460231650148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3F-4212-A1B0-195DA32C37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Лист2!$A$1:$A$8</c:f>
              <c:strCache>
                <c:ptCount val="8"/>
                <c:pt idx="0">
                  <c:v>Екологічний податок </c:v>
                </c:pt>
                <c:pt idx="1">
                  <c:v>Надходження коштів пайової участі у розвитку інфраструктури населеного пункту</c:v>
                </c:pt>
                <c:pt idx="2">
                  <c:v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c:v>
                </c:pt>
                <c:pt idx="3">
                  <c:v>Плата за послуги, що надаються бюджетними установами згідно з їх основною діяльністю </c:v>
                </c:pt>
                <c:pt idx="4">
                  <c:v>Надходження бюджетних установ від реалізації в установленому порядку майна (крім нерухомого майна) </c:v>
                </c:pt>
                <c:pt idx="5">
                  <c:v>Субвенція на придбання обладнання для початкової школи</c:v>
                </c:pt>
                <c:pt idx="6">
                  <c:v>Субвенція на фінансування проектів переможців обласного конкурсу</c:v>
                </c:pt>
                <c:pt idx="7">
                  <c:v>Благодійні внески, гранти та дарунки </c:v>
                </c:pt>
              </c:strCache>
            </c:strRef>
          </c:cat>
          <c:val>
            <c:numRef>
              <c:f>Лист2!$B$1:$B$8</c:f>
              <c:numCache>
                <c:formatCode>General</c:formatCode>
                <c:ptCount val="8"/>
                <c:pt idx="0">
                  <c:v>1341.46</c:v>
                </c:pt>
                <c:pt idx="1">
                  <c:v>8.2799999999999994</c:v>
                </c:pt>
                <c:pt idx="2">
                  <c:v>21.32</c:v>
                </c:pt>
                <c:pt idx="3">
                  <c:v>236.16</c:v>
                </c:pt>
                <c:pt idx="4">
                  <c:v>27.75</c:v>
                </c:pt>
                <c:pt idx="5" formatCode="#0.00">
                  <c:v>60.46</c:v>
                </c:pt>
                <c:pt idx="6" formatCode="#0.00">
                  <c:v>700</c:v>
                </c:pt>
                <c:pt idx="7">
                  <c:v>300.77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3F-4212-A1B0-195DA32C37E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2</xdr:row>
      <xdr:rowOff>171450</xdr:rowOff>
    </xdr:from>
    <xdr:to>
      <xdr:col>19</xdr:col>
      <xdr:colOff>504825</xdr:colOff>
      <xdr:row>29</xdr:row>
      <xdr:rowOff>85725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0.140625" customWidth="1"/>
    <col min="3" max="3" width="40.28515625" customWidth="1"/>
    <col min="4" max="6" width="13.85546875" customWidth="1"/>
    <col min="7" max="7" width="11.28515625" customWidth="1"/>
    <col min="8" max="8" width="11.42578125" customWidth="1"/>
  </cols>
  <sheetData>
    <row r="1" spans="1:12" ht="15.75" x14ac:dyDescent="0.25">
      <c r="H1" s="11" t="s">
        <v>34</v>
      </c>
      <c r="I1" s="1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/>
      <c r="B3" s="19" t="s">
        <v>33</v>
      </c>
      <c r="C3" s="19"/>
      <c r="D3" s="19"/>
      <c r="E3" s="19"/>
      <c r="F3" s="19"/>
      <c r="G3" s="19"/>
      <c r="H3" s="19"/>
      <c r="I3" s="19"/>
      <c r="J3" s="10"/>
      <c r="K3" s="10"/>
      <c r="L3" s="10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">
      <c r="I6" t="s">
        <v>0</v>
      </c>
    </row>
    <row r="7" spans="1:12" x14ac:dyDescent="0.2">
      <c r="A7" s="16"/>
      <c r="B7" s="17" t="s">
        <v>1</v>
      </c>
      <c r="C7" s="17" t="s">
        <v>2</v>
      </c>
      <c r="D7" s="17" t="s">
        <v>3</v>
      </c>
      <c r="E7" s="18"/>
      <c r="F7" s="18"/>
      <c r="G7" s="18"/>
      <c r="H7" s="18"/>
      <c r="I7" s="18"/>
    </row>
    <row r="8" spans="1:12" ht="28.5" customHeight="1" x14ac:dyDescent="0.2">
      <c r="A8" s="16"/>
      <c r="B8" s="18"/>
      <c r="C8" s="18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</row>
    <row r="9" spans="1:12" x14ac:dyDescent="0.2">
      <c r="A9" s="4"/>
      <c r="B9" s="4">
        <v>10000000</v>
      </c>
      <c r="C9" s="7" t="s">
        <v>10</v>
      </c>
      <c r="D9" s="5">
        <v>1331470</v>
      </c>
      <c r="E9" s="5">
        <v>1331470</v>
      </c>
      <c r="F9" s="5">
        <v>1331470</v>
      </c>
      <c r="G9" s="5">
        <v>888053.44</v>
      </c>
      <c r="H9" s="5">
        <f t="shared" ref="H9:H31" si="0">G9-F9</f>
        <v>-443416.56000000006</v>
      </c>
      <c r="I9" s="5">
        <f t="shared" ref="I9:I31" si="1">IF(F9=0,0,G9/F9*100)</f>
        <v>66.697217361262361</v>
      </c>
    </row>
    <row r="10" spans="1:12" x14ac:dyDescent="0.2">
      <c r="A10" s="4"/>
      <c r="B10" s="4">
        <v>19000000</v>
      </c>
      <c r="C10" s="7" t="s">
        <v>11</v>
      </c>
      <c r="D10" s="5">
        <v>1331470</v>
      </c>
      <c r="E10" s="5">
        <v>1331470</v>
      </c>
      <c r="F10" s="5">
        <v>1331470</v>
      </c>
      <c r="G10" s="5">
        <v>888053.44</v>
      </c>
      <c r="H10" s="5">
        <f t="shared" si="0"/>
        <v>-443416.56000000006</v>
      </c>
      <c r="I10" s="5">
        <f t="shared" si="1"/>
        <v>66.697217361262361</v>
      </c>
    </row>
    <row r="11" spans="1:12" x14ac:dyDescent="0.2">
      <c r="A11" s="4"/>
      <c r="B11" s="4">
        <v>19010000</v>
      </c>
      <c r="C11" s="7" t="s">
        <v>12</v>
      </c>
      <c r="D11" s="5">
        <v>1331470</v>
      </c>
      <c r="E11" s="5">
        <v>1331470</v>
      </c>
      <c r="F11" s="5">
        <v>1331470</v>
      </c>
      <c r="G11" s="5">
        <v>888053.44</v>
      </c>
      <c r="H11" s="5">
        <f t="shared" si="0"/>
        <v>-443416.56000000006</v>
      </c>
      <c r="I11" s="5">
        <f t="shared" si="1"/>
        <v>66.697217361262361</v>
      </c>
    </row>
    <row r="12" spans="1:12" ht="63.75" x14ac:dyDescent="0.2">
      <c r="A12" s="4"/>
      <c r="B12" s="4">
        <v>19010100</v>
      </c>
      <c r="C12" s="7" t="s">
        <v>13</v>
      </c>
      <c r="D12" s="5">
        <v>848000</v>
      </c>
      <c r="E12" s="5">
        <v>848000</v>
      </c>
      <c r="F12" s="5">
        <v>848000</v>
      </c>
      <c r="G12" s="5">
        <v>726517.74</v>
      </c>
      <c r="H12" s="5">
        <f t="shared" si="0"/>
        <v>-121482.26000000001</v>
      </c>
      <c r="I12" s="5">
        <f t="shared" si="1"/>
        <v>85.674261792452839</v>
      </c>
    </row>
    <row r="13" spans="1:12" ht="25.5" x14ac:dyDescent="0.2">
      <c r="A13" s="4"/>
      <c r="B13" s="4">
        <v>19010200</v>
      </c>
      <c r="C13" s="7" t="s">
        <v>14</v>
      </c>
      <c r="D13" s="5">
        <v>67900</v>
      </c>
      <c r="E13" s="5">
        <v>140066</v>
      </c>
      <c r="F13" s="5">
        <v>140066</v>
      </c>
      <c r="G13" s="5">
        <v>140066.25</v>
      </c>
      <c r="H13" s="5">
        <f t="shared" si="0"/>
        <v>0.25</v>
      </c>
      <c r="I13" s="5">
        <f t="shared" si="1"/>
        <v>100.00017848728457</v>
      </c>
    </row>
    <row r="14" spans="1:12" ht="51" x14ac:dyDescent="0.2">
      <c r="A14" s="4"/>
      <c r="B14" s="4">
        <v>19010300</v>
      </c>
      <c r="C14" s="7" t="s">
        <v>15</v>
      </c>
      <c r="D14" s="5">
        <v>415570</v>
      </c>
      <c r="E14" s="5">
        <v>343404</v>
      </c>
      <c r="F14" s="5">
        <v>343404</v>
      </c>
      <c r="G14" s="5">
        <v>21469.45</v>
      </c>
      <c r="H14" s="5">
        <f t="shared" si="0"/>
        <v>-321934.55</v>
      </c>
      <c r="I14" s="5">
        <f t="shared" si="1"/>
        <v>6.2519510547343655</v>
      </c>
    </row>
    <row r="15" spans="1:12" x14ac:dyDescent="0.2">
      <c r="A15" s="4"/>
      <c r="B15" s="4">
        <v>20000000</v>
      </c>
      <c r="C15" s="7" t="s">
        <v>16</v>
      </c>
      <c r="D15" s="5">
        <v>496444</v>
      </c>
      <c r="E15" s="5">
        <v>973624.8600000001</v>
      </c>
      <c r="F15" s="5">
        <v>973624.85999999987</v>
      </c>
      <c r="G15" s="5">
        <v>993863.78</v>
      </c>
      <c r="H15" s="5">
        <f t="shared" si="0"/>
        <v>20238.920000000158</v>
      </c>
      <c r="I15" s="5">
        <f t="shared" si="1"/>
        <v>102.07871849122671</v>
      </c>
    </row>
    <row r="16" spans="1:12" x14ac:dyDescent="0.2">
      <c r="A16" s="4"/>
      <c r="B16" s="4">
        <v>24000000</v>
      </c>
      <c r="C16" s="7" t="s">
        <v>17</v>
      </c>
      <c r="D16" s="5">
        <v>0</v>
      </c>
      <c r="E16" s="5">
        <v>0</v>
      </c>
      <c r="F16" s="5">
        <v>0</v>
      </c>
      <c r="G16" s="5">
        <v>23426.74</v>
      </c>
      <c r="H16" s="5">
        <f t="shared" si="0"/>
        <v>23426.74</v>
      </c>
      <c r="I16" s="5">
        <f t="shared" si="1"/>
        <v>0</v>
      </c>
    </row>
    <row r="17" spans="1:9" x14ac:dyDescent="0.2">
      <c r="A17" s="4"/>
      <c r="B17" s="4">
        <v>24060000</v>
      </c>
      <c r="C17" s="7" t="s">
        <v>18</v>
      </c>
      <c r="D17" s="5">
        <v>0</v>
      </c>
      <c r="E17" s="5">
        <v>0</v>
      </c>
      <c r="F17" s="5">
        <v>0</v>
      </c>
      <c r="G17" s="5">
        <v>23426.74</v>
      </c>
      <c r="H17" s="5">
        <f t="shared" si="0"/>
        <v>23426.74</v>
      </c>
      <c r="I17" s="5">
        <f t="shared" si="1"/>
        <v>0</v>
      </c>
    </row>
    <row r="18" spans="1:9" ht="51" x14ac:dyDescent="0.2">
      <c r="A18" s="4"/>
      <c r="B18" s="4">
        <v>24062100</v>
      </c>
      <c r="C18" s="7" t="s">
        <v>19</v>
      </c>
      <c r="D18" s="5">
        <v>0</v>
      </c>
      <c r="E18" s="5">
        <v>0</v>
      </c>
      <c r="F18" s="5">
        <v>0</v>
      </c>
      <c r="G18" s="5">
        <v>23426.74</v>
      </c>
      <c r="H18" s="5">
        <f t="shared" si="0"/>
        <v>23426.74</v>
      </c>
      <c r="I18" s="5">
        <f t="shared" si="1"/>
        <v>0</v>
      </c>
    </row>
    <row r="19" spans="1:9" x14ac:dyDescent="0.2">
      <c r="A19" s="4"/>
      <c r="B19" s="4">
        <v>25000000</v>
      </c>
      <c r="C19" s="7" t="s">
        <v>20</v>
      </c>
      <c r="D19" s="5">
        <v>496444</v>
      </c>
      <c r="E19" s="5">
        <v>973624.8600000001</v>
      </c>
      <c r="F19" s="5">
        <v>973624.85999999987</v>
      </c>
      <c r="G19" s="5">
        <v>970437.04</v>
      </c>
      <c r="H19" s="5">
        <f t="shared" si="0"/>
        <v>-3187.8199999998324</v>
      </c>
      <c r="I19" s="5">
        <f t="shared" si="1"/>
        <v>99.67258231265788</v>
      </c>
    </row>
    <row r="20" spans="1:9" ht="38.25" x14ac:dyDescent="0.2">
      <c r="A20" s="4"/>
      <c r="B20" s="4">
        <v>25010000</v>
      </c>
      <c r="C20" s="7" t="s">
        <v>21</v>
      </c>
      <c r="D20" s="5">
        <v>496444</v>
      </c>
      <c r="E20" s="5">
        <v>280952.32000000001</v>
      </c>
      <c r="F20" s="5">
        <v>280952.31999999989</v>
      </c>
      <c r="G20" s="5">
        <v>277764.5</v>
      </c>
      <c r="H20" s="5">
        <f t="shared" si="0"/>
        <v>-3187.8199999998906</v>
      </c>
      <c r="I20" s="5">
        <f t="shared" si="1"/>
        <v>98.865351957228938</v>
      </c>
    </row>
    <row r="21" spans="1:9" ht="25.5" x14ac:dyDescent="0.2">
      <c r="A21" s="4"/>
      <c r="B21" s="4">
        <v>25010100</v>
      </c>
      <c r="C21" s="7" t="s">
        <v>22</v>
      </c>
      <c r="D21" s="5">
        <v>496444</v>
      </c>
      <c r="E21" s="5">
        <v>279744</v>
      </c>
      <c r="F21" s="5">
        <v>279743.99999999988</v>
      </c>
      <c r="G21" s="5">
        <v>269265.07</v>
      </c>
      <c r="H21" s="5">
        <f t="shared" si="0"/>
        <v>-10478.929999999877</v>
      </c>
      <c r="I21" s="5">
        <f t="shared" si="1"/>
        <v>96.254100177305006</v>
      </c>
    </row>
    <row r="22" spans="1:9" ht="38.25" x14ac:dyDescent="0.2">
      <c r="A22" s="4"/>
      <c r="B22" s="4">
        <v>25010400</v>
      </c>
      <c r="C22" s="7" t="s">
        <v>23</v>
      </c>
      <c r="D22" s="5">
        <v>0</v>
      </c>
      <c r="E22" s="5">
        <v>1208.32</v>
      </c>
      <c r="F22" s="5">
        <v>1208.3200000000002</v>
      </c>
      <c r="G22" s="5">
        <v>8499.43</v>
      </c>
      <c r="H22" s="5">
        <f t="shared" si="0"/>
        <v>7291.1100000000006</v>
      </c>
      <c r="I22" s="5">
        <f t="shared" si="1"/>
        <v>703.40886520127106</v>
      </c>
    </row>
    <row r="23" spans="1:9" ht="25.5" x14ac:dyDescent="0.2">
      <c r="A23" s="4"/>
      <c r="B23" s="4">
        <v>25020000</v>
      </c>
      <c r="C23" s="7" t="s">
        <v>24</v>
      </c>
      <c r="D23" s="5">
        <v>0</v>
      </c>
      <c r="E23" s="5">
        <v>692672.54</v>
      </c>
      <c r="F23" s="5">
        <v>692672.54</v>
      </c>
      <c r="G23" s="5">
        <v>692672.54</v>
      </c>
      <c r="H23" s="5">
        <f t="shared" si="0"/>
        <v>0</v>
      </c>
      <c r="I23" s="5">
        <f t="shared" si="1"/>
        <v>100</v>
      </c>
    </row>
    <row r="24" spans="1:9" x14ac:dyDescent="0.2">
      <c r="A24" s="4"/>
      <c r="B24" s="4">
        <v>25020100</v>
      </c>
      <c r="C24" s="7" t="s">
        <v>25</v>
      </c>
      <c r="D24" s="5">
        <v>0</v>
      </c>
      <c r="E24" s="5">
        <v>692672.54</v>
      </c>
      <c r="F24" s="5">
        <v>692672.54</v>
      </c>
      <c r="G24" s="5">
        <v>692672.54</v>
      </c>
      <c r="H24" s="5">
        <f t="shared" si="0"/>
        <v>0</v>
      </c>
      <c r="I24" s="5">
        <f t="shared" si="1"/>
        <v>100</v>
      </c>
    </row>
    <row r="25" spans="1:9" x14ac:dyDescent="0.2">
      <c r="A25" s="4"/>
      <c r="B25" s="4">
        <v>40000000</v>
      </c>
      <c r="C25" s="7" t="s">
        <v>26</v>
      </c>
      <c r="D25" s="5">
        <v>0</v>
      </c>
      <c r="E25" s="5">
        <v>5458000</v>
      </c>
      <c r="F25" s="5">
        <v>5458000</v>
      </c>
      <c r="G25" s="5">
        <v>5436000</v>
      </c>
      <c r="H25" s="5">
        <f t="shared" si="0"/>
        <v>-22000</v>
      </c>
      <c r="I25" s="5">
        <f t="shared" si="1"/>
        <v>99.59692194943203</v>
      </c>
    </row>
    <row r="26" spans="1:9" x14ac:dyDescent="0.2">
      <c r="A26" s="4"/>
      <c r="B26" s="4">
        <v>41000000</v>
      </c>
      <c r="C26" s="7" t="s">
        <v>27</v>
      </c>
      <c r="D26" s="5">
        <v>0</v>
      </c>
      <c r="E26" s="5">
        <v>5458000</v>
      </c>
      <c r="F26" s="5">
        <v>5458000</v>
      </c>
      <c r="G26" s="5">
        <v>5436000</v>
      </c>
      <c r="H26" s="5">
        <f t="shared" si="0"/>
        <v>-22000</v>
      </c>
      <c r="I26" s="5">
        <f t="shared" si="1"/>
        <v>99.59692194943203</v>
      </c>
    </row>
    <row r="27" spans="1:9" ht="25.5" x14ac:dyDescent="0.2">
      <c r="A27" s="4"/>
      <c r="B27" s="4">
        <v>41050000</v>
      </c>
      <c r="C27" s="7" t="s">
        <v>28</v>
      </c>
      <c r="D27" s="5">
        <v>0</v>
      </c>
      <c r="E27" s="5">
        <v>5458000</v>
      </c>
      <c r="F27" s="5">
        <v>5458000</v>
      </c>
      <c r="G27" s="5">
        <v>5436000</v>
      </c>
      <c r="H27" s="5">
        <f t="shared" si="0"/>
        <v>-22000</v>
      </c>
      <c r="I27" s="5">
        <f t="shared" si="1"/>
        <v>99.59692194943203</v>
      </c>
    </row>
    <row r="28" spans="1:9" x14ac:dyDescent="0.2">
      <c r="A28" s="4"/>
      <c r="B28" s="4">
        <v>41053900</v>
      </c>
      <c r="C28" s="7" t="s">
        <v>29</v>
      </c>
      <c r="D28" s="5">
        <v>0</v>
      </c>
      <c r="E28" s="5">
        <v>5260000</v>
      </c>
      <c r="F28" s="5">
        <v>5260000</v>
      </c>
      <c r="G28" s="5">
        <v>5238000</v>
      </c>
      <c r="H28" s="5">
        <f t="shared" si="0"/>
        <v>-22000</v>
      </c>
      <c r="I28" s="5">
        <f t="shared" si="1"/>
        <v>99.581749049429661</v>
      </c>
    </row>
    <row r="29" spans="1:9" ht="76.5" x14ac:dyDescent="0.2">
      <c r="A29" s="4"/>
      <c r="B29" s="4">
        <v>41054000</v>
      </c>
      <c r="C29" s="7" t="s">
        <v>30</v>
      </c>
      <c r="D29" s="5">
        <v>0</v>
      </c>
      <c r="E29" s="5">
        <v>198000</v>
      </c>
      <c r="F29" s="5">
        <v>198000</v>
      </c>
      <c r="G29" s="5">
        <v>198000</v>
      </c>
      <c r="H29" s="5">
        <f t="shared" si="0"/>
        <v>0</v>
      </c>
      <c r="I29" s="5">
        <f t="shared" si="1"/>
        <v>100</v>
      </c>
    </row>
    <row r="30" spans="1:9" x14ac:dyDescent="0.2">
      <c r="A30" s="12" t="s">
        <v>31</v>
      </c>
      <c r="B30" s="13"/>
      <c r="C30" s="13"/>
      <c r="D30" s="6">
        <v>1827914</v>
      </c>
      <c r="E30" s="6">
        <v>2305094.8600000003</v>
      </c>
      <c r="F30" s="6">
        <v>2305094.8600000003</v>
      </c>
      <c r="G30" s="6">
        <v>1881917.22</v>
      </c>
      <c r="H30" s="6">
        <f t="shared" si="0"/>
        <v>-423177.64000000036</v>
      </c>
      <c r="I30" s="6">
        <f t="shared" si="1"/>
        <v>81.641638817415071</v>
      </c>
    </row>
    <row r="31" spans="1:9" x14ac:dyDescent="0.2">
      <c r="A31" s="12" t="s">
        <v>32</v>
      </c>
      <c r="B31" s="13"/>
      <c r="C31" s="13"/>
      <c r="D31" s="6">
        <v>1827914</v>
      </c>
      <c r="E31" s="6">
        <v>7763094.8600000003</v>
      </c>
      <c r="F31" s="6">
        <v>7763094.8600000003</v>
      </c>
      <c r="G31" s="6">
        <v>7317917.2199999997</v>
      </c>
      <c r="H31" s="6">
        <f t="shared" si="0"/>
        <v>-445177.6400000006</v>
      </c>
      <c r="I31" s="6">
        <f t="shared" si="1"/>
        <v>94.265461803206662</v>
      </c>
    </row>
  </sheetData>
  <mergeCells count="9">
    <mergeCell ref="H1:I1"/>
    <mergeCell ref="A30:C30"/>
    <mergeCell ref="A31:C31"/>
    <mergeCell ref="A5:L5"/>
    <mergeCell ref="A7:A8"/>
    <mergeCell ref="B7:B8"/>
    <mergeCell ref="C7:C8"/>
    <mergeCell ref="D7:I7"/>
    <mergeCell ref="B3:I3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tabSelected="1" workbookViewId="0">
      <selection activeCell="S32" sqref="S32"/>
    </sheetView>
  </sheetViews>
  <sheetFormatPr defaultRowHeight="12.75" x14ac:dyDescent="0.2"/>
  <cols>
    <col min="1" max="1" width="38.7109375" customWidth="1"/>
    <col min="2" max="2" width="11" customWidth="1"/>
  </cols>
  <sheetData>
    <row r="1" spans="1:2" x14ac:dyDescent="0.2">
      <c r="A1" s="7" t="s">
        <v>12</v>
      </c>
      <c r="B1" s="8">
        <v>1341.46</v>
      </c>
    </row>
    <row r="2" spans="1:2" ht="25.5" x14ac:dyDescent="0.2">
      <c r="A2" s="7" t="s">
        <v>35</v>
      </c>
      <c r="B2" s="8">
        <v>8.2799999999999994</v>
      </c>
    </row>
    <row r="3" spans="1:2" ht="51" x14ac:dyDescent="0.2">
      <c r="A3" s="7" t="s">
        <v>19</v>
      </c>
      <c r="B3" s="8">
        <v>21.32</v>
      </c>
    </row>
    <row r="4" spans="1:2" ht="38.25" x14ac:dyDescent="0.2">
      <c r="A4" s="7" t="s">
        <v>22</v>
      </c>
      <c r="B4" s="8">
        <v>236.16</v>
      </c>
    </row>
    <row r="5" spans="1:2" ht="38.25" x14ac:dyDescent="0.2">
      <c r="A5" s="7" t="s">
        <v>23</v>
      </c>
      <c r="B5" s="8">
        <v>27.75</v>
      </c>
    </row>
    <row r="6" spans="1:2" ht="25.5" x14ac:dyDescent="0.2">
      <c r="A6" s="7" t="s">
        <v>36</v>
      </c>
      <c r="B6" s="5">
        <v>60.46</v>
      </c>
    </row>
    <row r="7" spans="1:2" ht="25.5" x14ac:dyDescent="0.2">
      <c r="A7" s="7" t="s">
        <v>37</v>
      </c>
      <c r="B7" s="5">
        <v>700</v>
      </c>
    </row>
    <row r="8" spans="1:2" x14ac:dyDescent="0.2">
      <c r="A8" s="7" t="s">
        <v>25</v>
      </c>
      <c r="B8" s="8">
        <v>300.77</v>
      </c>
    </row>
    <row r="9" spans="1:2" x14ac:dyDescent="0.2">
      <c r="B9">
        <f>SUM(B1:B8)</f>
        <v>2696.2000000000003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2020-02-18T15:34:20Z</dcterms:created>
  <dcterms:modified xsi:type="dcterms:W3CDTF">2020-03-23T10:15:32Z</dcterms:modified>
</cp:coreProperties>
</file>